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CAD97191-057F-4716-9E64-E8D2EF735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9" i="1" l="1"/>
  <c r="B146" i="1"/>
  <c r="A146" i="1"/>
  <c r="L146" i="1"/>
  <c r="J145" i="1"/>
  <c r="I145" i="1"/>
  <c r="H145" i="1"/>
  <c r="G145" i="1"/>
  <c r="F145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4" i="1"/>
  <c r="A124" i="1"/>
  <c r="L132" i="1"/>
  <c r="J123" i="1"/>
  <c r="I123" i="1"/>
  <c r="I132" i="1" s="1"/>
  <c r="H123" i="1"/>
  <c r="G123" i="1"/>
  <c r="F123" i="1"/>
  <c r="B117" i="1"/>
  <c r="A117" i="1"/>
  <c r="J116" i="1"/>
  <c r="I116" i="1"/>
  <c r="H116" i="1"/>
  <c r="G116" i="1"/>
  <c r="F116" i="1"/>
  <c r="B109" i="1"/>
  <c r="A109" i="1"/>
  <c r="L117" i="1"/>
  <c r="J108" i="1"/>
  <c r="I108" i="1"/>
  <c r="I117" i="1" s="1"/>
  <c r="H108" i="1"/>
  <c r="H117" i="1" s="1"/>
  <c r="G108" i="1"/>
  <c r="G117" i="1" s="1"/>
  <c r="F108" i="1"/>
  <c r="F117" i="1" s="1"/>
  <c r="B103" i="1"/>
  <c r="A103" i="1"/>
  <c r="L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82" i="1"/>
  <c r="A82" i="1"/>
  <c r="L88" i="1"/>
  <c r="J81" i="1"/>
  <c r="I81" i="1"/>
  <c r="I88" i="1" s="1"/>
  <c r="H81" i="1"/>
  <c r="H88" i="1" s="1"/>
  <c r="G81" i="1"/>
  <c r="F81" i="1"/>
  <c r="F88" i="1" s="1"/>
  <c r="B76" i="1"/>
  <c r="A76" i="1"/>
  <c r="J75" i="1"/>
  <c r="I75" i="1"/>
  <c r="H75" i="1"/>
  <c r="G75" i="1"/>
  <c r="F75" i="1"/>
  <c r="B69" i="1"/>
  <c r="A69" i="1"/>
  <c r="L76" i="1"/>
  <c r="J68" i="1"/>
  <c r="I68" i="1"/>
  <c r="I76" i="1" s="1"/>
  <c r="H68" i="1"/>
  <c r="H76" i="1" s="1"/>
  <c r="G68" i="1"/>
  <c r="G76" i="1" s="1"/>
  <c r="F68" i="1"/>
  <c r="B62" i="1"/>
  <c r="A62" i="1"/>
  <c r="L62" i="1"/>
  <c r="J61" i="1"/>
  <c r="I61" i="1"/>
  <c r="H61" i="1"/>
  <c r="G61" i="1"/>
  <c r="F61" i="1"/>
  <c r="B55" i="1"/>
  <c r="A55" i="1"/>
  <c r="J54" i="1"/>
  <c r="I54" i="1"/>
  <c r="H54" i="1"/>
  <c r="G54" i="1"/>
  <c r="F54" i="1"/>
  <c r="B48" i="1"/>
  <c r="A48" i="1"/>
  <c r="J47" i="1"/>
  <c r="I47" i="1"/>
  <c r="H47" i="1"/>
  <c r="G47" i="1"/>
  <c r="F47" i="1"/>
  <c r="B40" i="1"/>
  <c r="A40" i="1"/>
  <c r="L48" i="1"/>
  <c r="J39" i="1"/>
  <c r="I39" i="1"/>
  <c r="I48" i="1" s="1"/>
  <c r="H39" i="1"/>
  <c r="H48" i="1" s="1"/>
  <c r="G39" i="1"/>
  <c r="G48" i="1" s="1"/>
  <c r="F39" i="1"/>
  <c r="B33" i="1"/>
  <c r="A33" i="1"/>
  <c r="J32" i="1"/>
  <c r="I32" i="1"/>
  <c r="H32" i="1"/>
  <c r="G32" i="1"/>
  <c r="F32" i="1"/>
  <c r="B26" i="1"/>
  <c r="A26" i="1"/>
  <c r="L33" i="1"/>
  <c r="J25" i="1"/>
  <c r="I25" i="1"/>
  <c r="I33" i="1" s="1"/>
  <c r="H25" i="1"/>
  <c r="H33" i="1" s="1"/>
  <c r="G25" i="1"/>
  <c r="F25" i="1"/>
  <c r="B19" i="1"/>
  <c r="A19" i="1"/>
  <c r="J18" i="1"/>
  <c r="I18" i="1"/>
  <c r="H18" i="1"/>
  <c r="G18" i="1"/>
  <c r="F18" i="1"/>
  <c r="B11" i="1"/>
  <c r="A11" i="1"/>
  <c r="J10" i="1"/>
  <c r="I10" i="1"/>
  <c r="H10" i="1"/>
  <c r="G10" i="1"/>
  <c r="F10" i="1"/>
  <c r="H132" i="1" l="1"/>
  <c r="J132" i="1"/>
  <c r="F132" i="1"/>
  <c r="J117" i="1"/>
  <c r="G132" i="1"/>
  <c r="I103" i="1"/>
  <c r="F146" i="1"/>
  <c r="J146" i="1"/>
  <c r="J88" i="1"/>
  <c r="G88" i="1"/>
  <c r="J76" i="1"/>
  <c r="H146" i="1"/>
  <c r="I146" i="1"/>
  <c r="I62" i="1"/>
  <c r="F103" i="1"/>
  <c r="J103" i="1"/>
  <c r="G146" i="1"/>
  <c r="H103" i="1"/>
  <c r="G19" i="1"/>
  <c r="F76" i="1"/>
  <c r="J62" i="1"/>
  <c r="F62" i="1"/>
  <c r="J48" i="1"/>
  <c r="F48" i="1"/>
  <c r="J33" i="1"/>
  <c r="G33" i="1"/>
  <c r="F33" i="1"/>
  <c r="J19" i="1"/>
  <c r="F19" i="1"/>
  <c r="G62" i="1"/>
  <c r="G103" i="1"/>
  <c r="H19" i="1"/>
  <c r="I19" i="1"/>
  <c r="H62" i="1"/>
  <c r="L147" i="1"/>
  <c r="I147" i="1" l="1"/>
  <c r="J147" i="1"/>
  <c r="F147" i="1"/>
  <c r="H147" i="1"/>
  <c r="G147" i="1"/>
</calcChain>
</file>

<file path=xl/sharedStrings.xml><?xml version="1.0" encoding="utf-8"?>
<sst xmlns="http://schemas.openxmlformats.org/spreadsheetml/2006/main" count="287" uniqueCount="112">
  <si>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</si>
  <si>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</si>
  <si>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</si>
  <si>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</si>
  <si>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</si>
  <si>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</si>
  <si>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</si>
  <si>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</si>
  <si>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</si>
  <si>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</si>
  <si>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</si>
  <si>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</si>
  <si>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</si>
  <si>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</si>
  <si>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</si>
  <si>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</si>
  <si>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</si>
  <si>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</si>
  <si>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</si>
  <si>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</si>
  <si>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</si>
  <si>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</si>
  <si>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</si>
  <si>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</si>
  <si>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</si>
  <si>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</si>
  <si>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</si>
  <si>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</si>
  <si>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</si>
  <si>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</si>
  <si>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</si>
  <si>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</si>
  <si>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</si>
  <si>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</si>
  <si>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</si>
  <si>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</si>
  <si>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</si>
  <si>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</si>
  <si>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</si>
  <si>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</si>
  <si>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Яблоки свежие</t>
  </si>
  <si>
    <t>МБОУ СШ №70</t>
  </si>
  <si>
    <t>Каша пшеничная вязкая с маслом</t>
  </si>
  <si>
    <t>Напиток из шиповника</t>
  </si>
  <si>
    <t>Бутерброд с сыром</t>
  </si>
  <si>
    <t>Апельсин</t>
  </si>
  <si>
    <t>3..06</t>
  </si>
  <si>
    <t>Гарнир из консервированного горошка</t>
  </si>
  <si>
    <t>Щи с тушеной говядиной, свежей капустой, картофелем</t>
  </si>
  <si>
    <t>Котлета рубленная из цыпленка</t>
  </si>
  <si>
    <t>Макаронные изделия отварные</t>
  </si>
  <si>
    <t>Хлеб</t>
  </si>
  <si>
    <t>Масло сладко-сливочное</t>
  </si>
  <si>
    <t>Компот из яблок и апельсинов</t>
  </si>
  <si>
    <t>96.0</t>
  </si>
  <si>
    <t>Цыпленок отварной с капустой свежей тушеной</t>
  </si>
  <si>
    <t>Кофейный напиток с молоком</t>
  </si>
  <si>
    <t>Банан свежий</t>
  </si>
  <si>
    <t>487/534</t>
  </si>
  <si>
    <t>Гарнир из помидоров</t>
  </si>
  <si>
    <t>Суп картофельный с горохом</t>
  </si>
  <si>
    <t>Биточки из говядины с маслом</t>
  </si>
  <si>
    <t>Макароны с тертым сыром и маслом</t>
  </si>
  <si>
    <t>Чай с лимоном</t>
  </si>
  <si>
    <t>Яблоко</t>
  </si>
  <si>
    <t>Гарнир из огурцов</t>
  </si>
  <si>
    <t>Суп крестьянский с крупой перловой</t>
  </si>
  <si>
    <t>Котлеты рыбные (паровые)</t>
  </si>
  <si>
    <t>Картофель отварной</t>
  </si>
  <si>
    <t>Компот из апельсинов</t>
  </si>
  <si>
    <t>Соус томатный на рыбном бульоне</t>
  </si>
  <si>
    <t xml:space="preserve">Творожок </t>
  </si>
  <si>
    <t>Гарнир из свежих огурцов</t>
  </si>
  <si>
    <t>Рассольник ленингр.с перловкой на к/б</t>
  </si>
  <si>
    <t>Гуляш из филе цыплят со сметаной</t>
  </si>
  <si>
    <t>Каша гречневая рассыпчатая</t>
  </si>
  <si>
    <t>Компот из смеси кураги и изюма</t>
  </si>
  <si>
    <t>Омлет (вареный на пару)</t>
  </si>
  <si>
    <t>Какао с молоком</t>
  </si>
  <si>
    <t>Груша свежая</t>
  </si>
  <si>
    <t>6..05</t>
  </si>
  <si>
    <t>Гарнир из кукурузы консервированной</t>
  </si>
  <si>
    <t>Суп картофельный с рисом и рыбными консервами</t>
  </si>
  <si>
    <t>Жаркое по-домашнему с тушеной говядиной</t>
  </si>
  <si>
    <t>Каша жидкая</t>
  </si>
  <si>
    <t>Суп с макаронными изделиями и картофелем</t>
  </si>
  <si>
    <t>Рагу из цыплят-бройлеров</t>
  </si>
  <si>
    <t>Компот из изюма</t>
  </si>
  <si>
    <t>Цыплята-бройлеры тушеные в сметанном соусе с кашей рисовой рассыпчатой</t>
  </si>
  <si>
    <t>493/576</t>
  </si>
  <si>
    <t>Борщ вегетар. со свежей капустой, картофелем и сметаной 15% жирности</t>
  </si>
  <si>
    <t>Тефтели</t>
  </si>
  <si>
    <t>Рагу овощное</t>
  </si>
  <si>
    <t>Компот из сушеных груш</t>
  </si>
  <si>
    <t>Запеканка из творога со сгущенным молоком 8,5% жирности</t>
  </si>
  <si>
    <t>Чай с сахаром</t>
  </si>
  <si>
    <t>Банан</t>
  </si>
  <si>
    <t>1..01</t>
  </si>
  <si>
    <t>Суп из овощей на курином бульоне</t>
  </si>
  <si>
    <t>Цыплята отварные</t>
  </si>
  <si>
    <t>Каша рисовая рассыпчатая</t>
  </si>
  <si>
    <t>Соус белый основной на курином бульоне</t>
  </si>
  <si>
    <t>Компот из смеси сухофруктов</t>
  </si>
  <si>
    <t>Биточки паровые с капустой свежей тушеной с маслом</t>
  </si>
  <si>
    <t>466/534</t>
  </si>
  <si>
    <t>Рыба (филе) отварная</t>
  </si>
  <si>
    <t>Биточки рисовые</t>
  </si>
  <si>
    <t>Груша</t>
  </si>
  <si>
    <t>Щи из свежей капусты с картофелем на курином бульоне  и сметана 15% жирности</t>
  </si>
  <si>
    <t>Гуляш из филе цыплят</t>
  </si>
  <si>
    <t>Компот из свежих яблок</t>
  </si>
  <si>
    <t>Консервированный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</si>
</sst>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9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0" fillId="5" borderId="1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16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3" xfId="1" applyNumberFormat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11" fillId="5" borderId="2" xfId="1" applyFill="1" applyBorder="1" applyAlignment="1" applyProtection="1">
      <alignment wrapText="1"/>
      <protection locked="0"/>
    </xf>
    <xf numFmtId="0" fontId="11" fillId="5" borderId="3" xfId="1" applyFill="1" applyBorder="1" applyAlignment="1" applyProtection="1">
      <alignment wrapText="1"/>
      <protection locked="0"/>
    </xf>
    <xf numFmtId="0" fontId="11" fillId="5" borderId="2" xfId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3" xfId="1" applyFill="1" applyBorder="1" applyProtection="1">
      <protection locked="0"/>
    </xf>
    <xf numFmtId="1" fontId="11" fillId="5" borderId="14" xfId="1" applyNumberFormat="1" applyFill="1" applyBorder="1" applyProtection="1">
      <protection locked="0"/>
    </xf>
    <xf numFmtId="1" fontId="11" fillId="5" borderId="16" xfId="1" applyNumberFormat="1" applyFill="1" applyBorder="1" applyProtection="1">
      <protection locked="0"/>
    </xf>
    <xf numFmtId="1" fontId="11" fillId="5" borderId="28" xfId="1" applyNumberFormat="1" applyFill="1" applyBorder="1" applyProtection="1">
      <protection locked="0"/>
    </xf>
    <xf numFmtId="1" fontId="11" fillId="5" borderId="4" xfId="1" applyNumberFormat="1" applyFill="1" applyBorder="1" applyProtection="1">
      <protection locked="0"/>
    </xf>
    <xf numFmtId="1" fontId="11" fillId="5" borderId="5" xfId="1" applyNumberFormat="1" applyFill="1" applyBorder="1" applyProtection="1">
      <protection locked="0"/>
    </xf>
    <xf numFmtId="0" fontId="11" fillId="5" borderId="4" xfId="1" applyFill="1" applyBorder="1" applyAlignment="1" applyProtection="1">
      <alignment wrapText="1"/>
      <protection locked="0"/>
    </xf>
    <xf numFmtId="0" fontId="11" fillId="5" borderId="5" xfId="1" applyFill="1" applyBorder="1" applyAlignment="1" applyProtection="1">
      <alignment wrapText="1"/>
      <protection locked="0"/>
    </xf>
    <xf numFmtId="0" fontId="11" fillId="5" borderId="4" xfId="1" applyFill="1" applyBorder="1" applyProtection="1">
      <protection locked="0"/>
    </xf>
    <xf numFmtId="0" fontId="11" fillId="5" borderId="5" xfId="1" applyFill="1" applyBorder="1" applyProtection="1">
      <protection locked="0"/>
    </xf>
    <xf numFmtId="1" fontId="11" fillId="5" borderId="23" xfId="1" applyNumberFormat="1" applyFill="1" applyBorder="1" applyProtection="1">
      <protection locked="0"/>
    </xf>
    <xf numFmtId="1" fontId="11" fillId="5" borderId="27" xfId="1" applyNumberFormat="1" applyFill="1" applyBorder="1" applyProtection="1">
      <protection locked="0"/>
    </xf>
    <xf numFmtId="16" fontId="11" fillId="5" borderId="2" xfId="1" applyNumberFormat="1" applyFill="1" applyBorder="1" applyProtection="1">
      <protection locked="0"/>
    </xf>
    <xf numFmtId="0" fontId="11" fillId="0" borderId="2" xfId="1" applyBorder="1"/>
    <xf numFmtId="0" fontId="11" fillId="0" borderId="1" xfId="1" applyBorder="1"/>
    <xf numFmtId="0" fontId="11" fillId="0" borderId="4" xfId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CA13328A-26FD-4ADC-B83E-82520119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41</v>
      </c>
      <c r="D1" s="106"/>
      <c r="E1" s="106"/>
      <c r="F1" s="12" t="s">
        <v>16</v>
      </c>
      <c r="G1" s="2" t="s">
        <v>17</v>
      </c>
      <c r="H1" s="107"/>
      <c r="I1" s="107"/>
      <c r="J1" s="107"/>
      <c r="K1" s="107"/>
    </row>
    <row r="2" spans="1:12" ht="18" x14ac:dyDescent="0.2">
      <c r="A2" s="32" t="s">
        <v>6</v>
      </c>
      <c r="C2" s="2"/>
      <c r="G2" s="2" t="s">
        <v>18</v>
      </c>
      <c r="H2" s="107"/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5">
        <v>1</v>
      </c>
      <c r="I3" s="35">
        <v>3</v>
      </c>
      <c r="J3" s="36">
        <v>2024</v>
      </c>
      <c r="K3" s="1"/>
    </row>
    <row r="4" spans="1:12" ht="13.5" thickBot="1" x14ac:dyDescent="0.25">
      <c r="C4" s="2"/>
      <c r="D4" s="4"/>
      <c r="H4" s="34" t="s">
        <v>36</v>
      </c>
      <c r="I4" s="34" t="s">
        <v>37</v>
      </c>
      <c r="J4" s="34" t="s">
        <v>38</v>
      </c>
    </row>
    <row r="5" spans="1:12" ht="34.5" thickBot="1" x14ac:dyDescent="0.25">
      <c r="A5" s="58" t="s">
        <v>14</v>
      </c>
      <c r="B5" s="59" t="s">
        <v>15</v>
      </c>
      <c r="C5" s="57" t="s">
        <v>0</v>
      </c>
      <c r="D5" s="57" t="s">
        <v>13</v>
      </c>
      <c r="E5" s="57" t="s">
        <v>12</v>
      </c>
      <c r="F5" s="57" t="s">
        <v>34</v>
      </c>
      <c r="G5" s="57" t="s">
        <v>1</v>
      </c>
      <c r="H5" s="57" t="s">
        <v>2</v>
      </c>
      <c r="I5" s="57" t="s">
        <v>3</v>
      </c>
      <c r="J5" s="57" t="s">
        <v>10</v>
      </c>
      <c r="K5" s="60" t="s">
        <v>11</v>
      </c>
      <c r="L5" s="47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8" t="s">
        <v>42</v>
      </c>
      <c r="F6" s="40">
        <v>205</v>
      </c>
      <c r="G6" s="40">
        <v>8</v>
      </c>
      <c r="H6" s="40">
        <v>9</v>
      </c>
      <c r="I6" s="61">
        <v>42</v>
      </c>
      <c r="J6" s="40">
        <v>283</v>
      </c>
      <c r="K6" s="67">
        <v>302</v>
      </c>
      <c r="L6" s="48"/>
    </row>
    <row r="7" spans="1:12" ht="15" x14ac:dyDescent="0.25">
      <c r="A7" s="21"/>
      <c r="B7" s="14"/>
      <c r="C7" s="11"/>
      <c r="D7" s="7" t="s">
        <v>22</v>
      </c>
      <c r="E7" s="39" t="s">
        <v>43</v>
      </c>
      <c r="F7" s="41">
        <v>200</v>
      </c>
      <c r="G7" s="41">
        <v>1</v>
      </c>
      <c r="H7" s="41">
        <v>0</v>
      </c>
      <c r="I7" s="62">
        <v>24</v>
      </c>
      <c r="J7" s="41">
        <v>107</v>
      </c>
      <c r="K7" s="68">
        <v>705</v>
      </c>
      <c r="L7" s="49"/>
    </row>
    <row r="8" spans="1:12" ht="15" x14ac:dyDescent="0.25">
      <c r="A8" s="21"/>
      <c r="B8" s="14"/>
      <c r="C8" s="11"/>
      <c r="D8" s="37"/>
      <c r="E8" s="39" t="s">
        <v>44</v>
      </c>
      <c r="F8" s="41">
        <v>45</v>
      </c>
      <c r="G8" s="41">
        <v>6</v>
      </c>
      <c r="H8" s="41">
        <v>14</v>
      </c>
      <c r="I8" s="62">
        <v>16</v>
      </c>
      <c r="J8" s="41">
        <v>209</v>
      </c>
      <c r="K8" s="69" t="s">
        <v>46</v>
      </c>
      <c r="L8" s="49"/>
    </row>
    <row r="9" spans="1:12" ht="15.75" thickBot="1" x14ac:dyDescent="0.3">
      <c r="A9" s="21"/>
      <c r="B9" s="14"/>
      <c r="C9" s="11"/>
      <c r="D9" s="66" t="s">
        <v>24</v>
      </c>
      <c r="E9" s="63" t="s">
        <v>45</v>
      </c>
      <c r="F9" s="64">
        <v>100</v>
      </c>
      <c r="G9" s="64">
        <v>1</v>
      </c>
      <c r="H9" s="64">
        <v>0</v>
      </c>
      <c r="I9" s="65">
        <v>9</v>
      </c>
      <c r="J9" s="64">
        <v>37</v>
      </c>
      <c r="K9" s="66">
        <v>627</v>
      </c>
      <c r="L9" s="49"/>
    </row>
    <row r="10" spans="1:12" ht="15" x14ac:dyDescent="0.25">
      <c r="A10" s="22"/>
      <c r="B10" s="15"/>
      <c r="C10" s="8"/>
      <c r="D10" s="16" t="s">
        <v>33</v>
      </c>
      <c r="E10" s="9"/>
      <c r="F10" s="17">
        <f>SUM(F6:F9)</f>
        <v>550</v>
      </c>
      <c r="G10" s="17">
        <f>SUM(G6:G9)</f>
        <v>16</v>
      </c>
      <c r="H10" s="17">
        <f>SUM(H6:H9)</f>
        <v>23</v>
      </c>
      <c r="I10" s="17">
        <f>SUM(I6:I9)</f>
        <v>91</v>
      </c>
      <c r="J10" s="17">
        <f>SUM(J6:J9)</f>
        <v>636</v>
      </c>
      <c r="K10" s="23"/>
      <c r="L10" s="50">
        <v>87.68</v>
      </c>
    </row>
    <row r="11" spans="1:12" ht="15" x14ac:dyDescent="0.25">
      <c r="A11" s="24">
        <f>A6</f>
        <v>1</v>
      </c>
      <c r="B11" s="13">
        <f>B6</f>
        <v>1</v>
      </c>
      <c r="C11" s="10" t="s">
        <v>25</v>
      </c>
      <c r="D11" s="7" t="s">
        <v>26</v>
      </c>
      <c r="E11" s="45" t="s">
        <v>111</v>
      </c>
      <c r="F11" s="46">
        <v>60</v>
      </c>
      <c r="G11" s="46">
        <v>1</v>
      </c>
      <c r="H11" s="46">
        <v>0</v>
      </c>
      <c r="I11" s="71">
        <v>2</v>
      </c>
      <c r="J11" s="46">
        <v>10</v>
      </c>
      <c r="K11" s="74">
        <v>576</v>
      </c>
      <c r="L11" s="49"/>
    </row>
    <row r="12" spans="1:12" ht="30" x14ac:dyDescent="0.25">
      <c r="A12" s="21"/>
      <c r="B12" s="14"/>
      <c r="C12" s="11"/>
      <c r="D12" s="7" t="s">
        <v>27</v>
      </c>
      <c r="E12" s="39" t="s">
        <v>48</v>
      </c>
      <c r="F12" s="41">
        <v>250</v>
      </c>
      <c r="G12" s="41">
        <v>8</v>
      </c>
      <c r="H12" s="41">
        <v>7</v>
      </c>
      <c r="I12" s="62">
        <v>8</v>
      </c>
      <c r="J12" s="41">
        <v>129</v>
      </c>
      <c r="K12" s="68">
        <v>124</v>
      </c>
      <c r="L12" s="49"/>
    </row>
    <row r="13" spans="1:12" ht="15" x14ac:dyDescent="0.25">
      <c r="A13" s="21"/>
      <c r="B13" s="14"/>
      <c r="C13" s="11"/>
      <c r="D13" s="7" t="s">
        <v>28</v>
      </c>
      <c r="E13" s="39" t="s">
        <v>49</v>
      </c>
      <c r="F13" s="41">
        <v>90</v>
      </c>
      <c r="G13" s="41">
        <v>6</v>
      </c>
      <c r="H13" s="41">
        <v>12</v>
      </c>
      <c r="I13" s="62">
        <v>0</v>
      </c>
      <c r="J13" s="41">
        <v>130</v>
      </c>
      <c r="K13" s="68">
        <v>499</v>
      </c>
      <c r="L13" s="49"/>
    </row>
    <row r="14" spans="1:12" ht="15" x14ac:dyDescent="0.25">
      <c r="A14" s="21"/>
      <c r="B14" s="14"/>
      <c r="C14" s="11"/>
      <c r="D14" s="7" t="s">
        <v>29</v>
      </c>
      <c r="E14" s="39" t="s">
        <v>50</v>
      </c>
      <c r="F14" s="41">
        <v>150</v>
      </c>
      <c r="G14" s="41">
        <v>5</v>
      </c>
      <c r="H14" s="41">
        <v>7</v>
      </c>
      <c r="I14" s="62">
        <v>29</v>
      </c>
      <c r="J14" s="41">
        <v>210</v>
      </c>
      <c r="K14" s="68">
        <v>516</v>
      </c>
      <c r="L14" s="49"/>
    </row>
    <row r="15" spans="1:12" ht="15" x14ac:dyDescent="0.25">
      <c r="A15" s="21"/>
      <c r="B15" s="14"/>
      <c r="C15" s="11"/>
      <c r="D15" s="7" t="s">
        <v>32</v>
      </c>
      <c r="E15" s="39" t="s">
        <v>51</v>
      </c>
      <c r="F15" s="41">
        <v>60</v>
      </c>
      <c r="G15" s="41">
        <v>4</v>
      </c>
      <c r="H15" s="41">
        <v>1</v>
      </c>
      <c r="I15" s="62">
        <v>24</v>
      </c>
      <c r="J15" s="41">
        <v>119</v>
      </c>
      <c r="K15" s="68">
        <v>1012</v>
      </c>
      <c r="L15" s="49"/>
    </row>
    <row r="16" spans="1:12" ht="15" x14ac:dyDescent="0.25">
      <c r="A16" s="21"/>
      <c r="B16" s="14"/>
      <c r="C16" s="11"/>
      <c r="D16" s="6"/>
      <c r="E16" s="70" t="s">
        <v>52</v>
      </c>
      <c r="F16" s="72">
        <v>5</v>
      </c>
      <c r="G16" s="72">
        <v>0</v>
      </c>
      <c r="H16" s="72">
        <v>4</v>
      </c>
      <c r="I16" s="73">
        <v>0</v>
      </c>
      <c r="J16" s="72">
        <v>37</v>
      </c>
      <c r="K16" s="75" t="s">
        <v>54</v>
      </c>
      <c r="L16" s="49"/>
    </row>
    <row r="17" spans="1:12" ht="15.75" thickBot="1" x14ac:dyDescent="0.3">
      <c r="A17" s="21"/>
      <c r="B17" s="14"/>
      <c r="C17" s="11"/>
      <c r="D17" s="7" t="s">
        <v>30</v>
      </c>
      <c r="E17" s="63" t="s">
        <v>53</v>
      </c>
      <c r="F17" s="64">
        <v>200</v>
      </c>
      <c r="G17" s="64">
        <v>0</v>
      </c>
      <c r="H17" s="64">
        <v>0</v>
      </c>
      <c r="I17" s="65">
        <v>28</v>
      </c>
      <c r="J17" s="64">
        <v>114</v>
      </c>
      <c r="K17" s="66">
        <v>633</v>
      </c>
      <c r="L17" s="49"/>
    </row>
    <row r="18" spans="1:12" ht="15" x14ac:dyDescent="0.25">
      <c r="A18" s="22"/>
      <c r="B18" s="15"/>
      <c r="C18" s="8"/>
      <c r="D18" s="16" t="s">
        <v>33</v>
      </c>
      <c r="E18" s="9"/>
      <c r="F18" s="17">
        <f>SUM(F11:F17)</f>
        <v>815</v>
      </c>
      <c r="G18" s="17">
        <f>SUM(G11:G17)</f>
        <v>24</v>
      </c>
      <c r="H18" s="17">
        <f>SUM(H11:H17)</f>
        <v>31</v>
      </c>
      <c r="I18" s="17">
        <f>SUM(I11:I17)</f>
        <v>91</v>
      </c>
      <c r="J18" s="17">
        <f>SUM(J11:J17)</f>
        <v>749</v>
      </c>
      <c r="K18" s="23"/>
      <c r="L18" s="50">
        <v>100.32</v>
      </c>
    </row>
    <row r="19" spans="1:12" ht="15.75" thickBot="1" x14ac:dyDescent="0.25">
      <c r="A19" s="27">
        <f>A6</f>
        <v>1</v>
      </c>
      <c r="B19" s="28">
        <f>B6</f>
        <v>1</v>
      </c>
      <c r="C19" s="100" t="s">
        <v>4</v>
      </c>
      <c r="D19" s="101"/>
      <c r="E19" s="29"/>
      <c r="F19" s="30">
        <f>F10+F18</f>
        <v>1365</v>
      </c>
      <c r="G19" s="30">
        <f>G10+G18</f>
        <v>40</v>
      </c>
      <c r="H19" s="30">
        <f>H10+H18</f>
        <v>54</v>
      </c>
      <c r="I19" s="30">
        <f>I10+I18</f>
        <v>182</v>
      </c>
      <c r="J19" s="30">
        <f>J10+J18</f>
        <v>1385</v>
      </c>
      <c r="K19" s="53"/>
      <c r="L19" s="51">
        <f>L10+L18</f>
        <v>188</v>
      </c>
    </row>
    <row r="20" spans="1:12" ht="15" x14ac:dyDescent="0.25">
      <c r="A20" s="18">
        <v>1</v>
      </c>
      <c r="B20" s="19">
        <v>2</v>
      </c>
      <c r="C20" s="20" t="s">
        <v>20</v>
      </c>
      <c r="D20" s="5" t="s">
        <v>21</v>
      </c>
      <c r="E20" s="38" t="s">
        <v>55</v>
      </c>
      <c r="F20" s="40">
        <v>210</v>
      </c>
      <c r="G20" s="40">
        <v>10</v>
      </c>
      <c r="H20" s="40">
        <v>23</v>
      </c>
      <c r="I20" s="61">
        <v>9</v>
      </c>
      <c r="J20" s="40">
        <v>311</v>
      </c>
      <c r="K20" s="67" t="s">
        <v>58</v>
      </c>
      <c r="L20" s="48"/>
    </row>
    <row r="21" spans="1:12" ht="15" x14ac:dyDescent="0.25">
      <c r="A21" s="21"/>
      <c r="B21" s="14"/>
      <c r="C21" s="11"/>
      <c r="D21" s="7" t="s">
        <v>22</v>
      </c>
      <c r="E21" s="39" t="s">
        <v>56</v>
      </c>
      <c r="F21" s="41">
        <v>200</v>
      </c>
      <c r="G21" s="41">
        <v>3</v>
      </c>
      <c r="H21" s="41">
        <v>3</v>
      </c>
      <c r="I21" s="62">
        <v>28</v>
      </c>
      <c r="J21" s="41">
        <v>153</v>
      </c>
      <c r="K21" s="68">
        <v>692</v>
      </c>
      <c r="L21" s="49"/>
    </row>
    <row r="22" spans="1:12" ht="15" x14ac:dyDescent="0.25">
      <c r="A22" s="21"/>
      <c r="B22" s="14"/>
      <c r="C22" s="11"/>
      <c r="D22" s="7" t="s">
        <v>23</v>
      </c>
      <c r="E22" s="39" t="s">
        <v>51</v>
      </c>
      <c r="F22" s="41">
        <v>30</v>
      </c>
      <c r="G22" s="41">
        <v>2</v>
      </c>
      <c r="H22" s="41">
        <v>0</v>
      </c>
      <c r="I22" s="62">
        <v>15</v>
      </c>
      <c r="J22" s="41">
        <v>70</v>
      </c>
      <c r="K22" s="68">
        <v>1011</v>
      </c>
      <c r="L22" s="49"/>
    </row>
    <row r="23" spans="1:12" ht="15" x14ac:dyDescent="0.25">
      <c r="A23" s="21"/>
      <c r="B23" s="14"/>
      <c r="C23" s="11"/>
      <c r="D23" s="42"/>
      <c r="E23" s="45" t="s">
        <v>47</v>
      </c>
      <c r="F23" s="46">
        <v>60</v>
      </c>
      <c r="G23" s="46">
        <v>1</v>
      </c>
      <c r="H23" s="46">
        <v>0</v>
      </c>
      <c r="I23" s="71">
        <v>2</v>
      </c>
      <c r="J23" s="46">
        <v>10</v>
      </c>
      <c r="K23" s="74">
        <v>576</v>
      </c>
      <c r="L23" s="49"/>
    </row>
    <row r="24" spans="1:12" ht="15" x14ac:dyDescent="0.25">
      <c r="A24" s="21"/>
      <c r="B24" s="14"/>
      <c r="C24" s="11"/>
      <c r="D24" s="37" t="s">
        <v>24</v>
      </c>
      <c r="E24" s="39" t="s">
        <v>57</v>
      </c>
      <c r="F24" s="41">
        <v>100</v>
      </c>
      <c r="G24" s="41">
        <v>2</v>
      </c>
      <c r="H24" s="41">
        <v>1</v>
      </c>
      <c r="I24" s="62">
        <v>21</v>
      </c>
      <c r="J24" s="41">
        <v>96</v>
      </c>
      <c r="K24" s="68">
        <v>627</v>
      </c>
      <c r="L24" s="49"/>
    </row>
    <row r="25" spans="1:12" ht="15" x14ac:dyDescent="0.25">
      <c r="A25" s="22"/>
      <c r="B25" s="15"/>
      <c r="C25" s="8"/>
      <c r="D25" s="16" t="s">
        <v>33</v>
      </c>
      <c r="E25" s="9"/>
      <c r="F25" s="17">
        <f>SUM(F20:F24)</f>
        <v>600</v>
      </c>
      <c r="G25" s="17">
        <f>SUM(G20:G24)</f>
        <v>18</v>
      </c>
      <c r="H25" s="17">
        <f>SUM(H20:H24)</f>
        <v>27</v>
      </c>
      <c r="I25" s="17">
        <f>SUM(I20:I24)</f>
        <v>75</v>
      </c>
      <c r="J25" s="17">
        <f>SUM(J20:J24)</f>
        <v>640</v>
      </c>
      <c r="K25" s="23"/>
      <c r="L25" s="50">
        <v>87.68</v>
      </c>
    </row>
    <row r="26" spans="1:12" ht="15" x14ac:dyDescent="0.25">
      <c r="A26" s="24">
        <f>A20</f>
        <v>1</v>
      </c>
      <c r="B26" s="13">
        <f>B20</f>
        <v>2</v>
      </c>
      <c r="C26" s="10" t="s">
        <v>25</v>
      </c>
      <c r="D26" s="7" t="s">
        <v>26</v>
      </c>
      <c r="E26" s="45" t="s">
        <v>59</v>
      </c>
      <c r="F26" s="46">
        <v>60</v>
      </c>
      <c r="G26" s="46">
        <v>0</v>
      </c>
      <c r="H26" s="46">
        <v>0</v>
      </c>
      <c r="I26" s="71">
        <v>2</v>
      </c>
      <c r="J26" s="46">
        <v>9</v>
      </c>
      <c r="K26" s="74">
        <v>576</v>
      </c>
      <c r="L26" s="49"/>
    </row>
    <row r="27" spans="1:12" ht="15" x14ac:dyDescent="0.25">
      <c r="A27" s="21"/>
      <c r="B27" s="14"/>
      <c r="C27" s="11"/>
      <c r="D27" s="7" t="s">
        <v>27</v>
      </c>
      <c r="E27" s="39" t="s">
        <v>60</v>
      </c>
      <c r="F27" s="41">
        <v>250</v>
      </c>
      <c r="G27" s="41">
        <v>3</v>
      </c>
      <c r="H27" s="41">
        <v>5</v>
      </c>
      <c r="I27" s="62">
        <v>16</v>
      </c>
      <c r="J27" s="41">
        <v>115</v>
      </c>
      <c r="K27" s="68">
        <v>139</v>
      </c>
      <c r="L27" s="49"/>
    </row>
    <row r="28" spans="1:12" ht="15" x14ac:dyDescent="0.25">
      <c r="A28" s="21"/>
      <c r="B28" s="14"/>
      <c r="C28" s="11"/>
      <c r="D28" s="7" t="s">
        <v>28</v>
      </c>
      <c r="E28" s="39" t="s">
        <v>61</v>
      </c>
      <c r="F28" s="41">
        <v>90</v>
      </c>
      <c r="G28" s="41">
        <v>11</v>
      </c>
      <c r="H28" s="41">
        <v>12</v>
      </c>
      <c r="I28" s="62">
        <v>12</v>
      </c>
      <c r="J28" s="41">
        <v>203</v>
      </c>
      <c r="K28" s="68">
        <v>451</v>
      </c>
      <c r="L28" s="49"/>
    </row>
    <row r="29" spans="1:12" ht="15" x14ac:dyDescent="0.25">
      <c r="A29" s="21"/>
      <c r="B29" s="14"/>
      <c r="C29" s="11"/>
      <c r="D29" s="7" t="s">
        <v>29</v>
      </c>
      <c r="E29" s="39" t="s">
        <v>50</v>
      </c>
      <c r="F29" s="41">
        <v>150</v>
      </c>
      <c r="G29" s="41">
        <v>5</v>
      </c>
      <c r="H29" s="41">
        <v>7</v>
      </c>
      <c r="I29" s="62">
        <v>29</v>
      </c>
      <c r="J29" s="41">
        <v>210</v>
      </c>
      <c r="K29" s="68">
        <v>516</v>
      </c>
      <c r="L29" s="49"/>
    </row>
    <row r="30" spans="1:12" ht="15" x14ac:dyDescent="0.25">
      <c r="A30" s="21"/>
      <c r="B30" s="14"/>
      <c r="C30" s="11"/>
      <c r="D30" s="7" t="s">
        <v>30</v>
      </c>
      <c r="E30" s="39" t="s">
        <v>43</v>
      </c>
      <c r="F30" s="41">
        <v>200</v>
      </c>
      <c r="G30" s="41">
        <v>1</v>
      </c>
      <c r="H30" s="41">
        <v>0</v>
      </c>
      <c r="I30" s="62">
        <v>24</v>
      </c>
      <c r="J30" s="41">
        <v>107</v>
      </c>
      <c r="K30" s="68">
        <v>705</v>
      </c>
      <c r="L30" s="49"/>
    </row>
    <row r="31" spans="1:12" ht="15" x14ac:dyDescent="0.25">
      <c r="A31" s="21"/>
      <c r="B31" s="14"/>
      <c r="C31" s="11"/>
      <c r="D31" s="7" t="s">
        <v>32</v>
      </c>
      <c r="E31" s="39" t="s">
        <v>51</v>
      </c>
      <c r="F31" s="41">
        <v>60</v>
      </c>
      <c r="G31" s="41">
        <v>4</v>
      </c>
      <c r="H31" s="41">
        <v>1</v>
      </c>
      <c r="I31" s="62">
        <v>24</v>
      </c>
      <c r="J31" s="41">
        <v>119</v>
      </c>
      <c r="K31" s="68">
        <v>1012</v>
      </c>
      <c r="L31" s="4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SUM(F26:F31)</f>
        <v>810</v>
      </c>
      <c r="G32" s="17">
        <f>SUM(G26:G31)</f>
        <v>24</v>
      </c>
      <c r="H32" s="17">
        <f>SUM(H26:H31)</f>
        <v>25</v>
      </c>
      <c r="I32" s="17">
        <f>SUM(I26:I31)</f>
        <v>107</v>
      </c>
      <c r="J32" s="17">
        <f>SUM(J26:J31)</f>
        <v>763</v>
      </c>
      <c r="K32" s="23"/>
      <c r="L32" s="50">
        <v>100.32</v>
      </c>
    </row>
    <row r="33" spans="1:12" ht="15.75" customHeight="1" thickBot="1" x14ac:dyDescent="0.25">
      <c r="A33" s="55">
        <f>A20</f>
        <v>1</v>
      </c>
      <c r="B33" s="56">
        <f>B20</f>
        <v>2</v>
      </c>
      <c r="C33" s="103" t="s">
        <v>4</v>
      </c>
      <c r="D33" s="104"/>
      <c r="E33" s="43"/>
      <c r="F33" s="44">
        <f>F25+F32</f>
        <v>1410</v>
      </c>
      <c r="G33" s="44">
        <f>G25+G32</f>
        <v>42</v>
      </c>
      <c r="H33" s="44">
        <f>H25+H32</f>
        <v>52</v>
      </c>
      <c r="I33" s="44">
        <f>I25+I32</f>
        <v>182</v>
      </c>
      <c r="J33" s="44">
        <f>J25+J32</f>
        <v>1403</v>
      </c>
      <c r="K33" s="52"/>
      <c r="L33" s="51">
        <f>L25+L32</f>
        <v>188</v>
      </c>
    </row>
    <row r="34" spans="1:12" ht="15" x14ac:dyDescent="0.25">
      <c r="A34" s="18">
        <v>1</v>
      </c>
      <c r="B34" s="19">
        <v>3</v>
      </c>
      <c r="C34" s="20" t="s">
        <v>20</v>
      </c>
      <c r="D34" s="5" t="s">
        <v>21</v>
      </c>
      <c r="E34" s="38" t="s">
        <v>62</v>
      </c>
      <c r="F34" s="40">
        <v>150</v>
      </c>
      <c r="G34" s="40">
        <v>8</v>
      </c>
      <c r="H34" s="40">
        <v>13</v>
      </c>
      <c r="I34" s="61">
        <v>25</v>
      </c>
      <c r="J34" s="40">
        <v>262</v>
      </c>
      <c r="K34" s="67">
        <v>333</v>
      </c>
      <c r="L34" s="48"/>
    </row>
    <row r="35" spans="1:12" ht="15" x14ac:dyDescent="0.25">
      <c r="A35" s="21"/>
      <c r="B35" s="14"/>
      <c r="C35" s="11"/>
      <c r="D35" s="7" t="s">
        <v>22</v>
      </c>
      <c r="E35" s="39" t="s">
        <v>63</v>
      </c>
      <c r="F35" s="41">
        <v>232</v>
      </c>
      <c r="G35" s="41">
        <v>0</v>
      </c>
      <c r="H35" s="41">
        <v>0</v>
      </c>
      <c r="I35" s="62">
        <v>15</v>
      </c>
      <c r="J35" s="41">
        <v>62</v>
      </c>
      <c r="K35" s="68">
        <v>686</v>
      </c>
      <c r="L35" s="49"/>
    </row>
    <row r="36" spans="1:12" ht="15" x14ac:dyDescent="0.25">
      <c r="A36" s="21"/>
      <c r="B36" s="14"/>
      <c r="C36" s="11"/>
      <c r="D36" s="7" t="s">
        <v>23</v>
      </c>
      <c r="E36" s="39" t="s">
        <v>51</v>
      </c>
      <c r="F36" s="41">
        <v>30</v>
      </c>
      <c r="G36" s="41">
        <v>2</v>
      </c>
      <c r="H36" s="41">
        <v>0</v>
      </c>
      <c r="I36" s="62">
        <v>15</v>
      </c>
      <c r="J36" s="41">
        <v>70</v>
      </c>
      <c r="K36" s="68">
        <v>1011</v>
      </c>
      <c r="L36" s="49"/>
    </row>
    <row r="37" spans="1:12" ht="15" x14ac:dyDescent="0.25">
      <c r="A37" s="21"/>
      <c r="B37" s="14"/>
      <c r="C37" s="11"/>
      <c r="D37" s="7"/>
      <c r="E37" s="39" t="s">
        <v>59</v>
      </c>
      <c r="F37" s="41">
        <v>60</v>
      </c>
      <c r="G37" s="41">
        <v>0</v>
      </c>
      <c r="H37" s="41">
        <v>0</v>
      </c>
      <c r="I37" s="62">
        <v>1</v>
      </c>
      <c r="J37" s="41">
        <v>6</v>
      </c>
      <c r="K37" s="68">
        <v>576</v>
      </c>
      <c r="L37" s="49"/>
    </row>
    <row r="38" spans="1:12" ht="15.75" thickBot="1" x14ac:dyDescent="0.3">
      <c r="A38" s="21"/>
      <c r="B38" s="14"/>
      <c r="C38" s="11"/>
      <c r="D38" s="7" t="s">
        <v>24</v>
      </c>
      <c r="E38" s="63" t="s">
        <v>64</v>
      </c>
      <c r="F38" s="64">
        <v>100</v>
      </c>
      <c r="G38" s="64">
        <v>2</v>
      </c>
      <c r="H38" s="64">
        <v>1</v>
      </c>
      <c r="I38" s="65">
        <v>21</v>
      </c>
      <c r="J38" s="64">
        <v>96</v>
      </c>
      <c r="K38" s="66">
        <v>627</v>
      </c>
      <c r="L38" s="49"/>
    </row>
    <row r="39" spans="1:12" ht="15" x14ac:dyDescent="0.25">
      <c r="A39" s="22"/>
      <c r="B39" s="15"/>
      <c r="C39" s="8"/>
      <c r="D39" s="16" t="s">
        <v>33</v>
      </c>
      <c r="E39" s="9"/>
      <c r="F39" s="17">
        <f>SUM(F34:F38)</f>
        <v>572</v>
      </c>
      <c r="G39" s="17">
        <f>SUM(G34:G38)</f>
        <v>12</v>
      </c>
      <c r="H39" s="17">
        <f>SUM(H34:H38)</f>
        <v>14</v>
      </c>
      <c r="I39" s="17">
        <f>SUM(I34:I38)</f>
        <v>77</v>
      </c>
      <c r="J39" s="17">
        <f>SUM(J34:J38)</f>
        <v>496</v>
      </c>
      <c r="K39" s="23"/>
      <c r="L39" s="50">
        <v>87.68</v>
      </c>
    </row>
    <row r="40" spans="1:12" ht="15" x14ac:dyDescent="0.25">
      <c r="A40" s="24">
        <f>A34</f>
        <v>1</v>
      </c>
      <c r="B40" s="13">
        <f>B34</f>
        <v>3</v>
      </c>
      <c r="C40" s="10" t="s">
        <v>25</v>
      </c>
      <c r="D40" s="7" t="s">
        <v>26</v>
      </c>
      <c r="E40" s="45" t="s">
        <v>65</v>
      </c>
      <c r="F40" s="46">
        <v>60</v>
      </c>
      <c r="G40" s="46">
        <v>0</v>
      </c>
      <c r="H40" s="46">
        <v>0</v>
      </c>
      <c r="I40" s="71">
        <v>1</v>
      </c>
      <c r="J40" s="46">
        <v>7</v>
      </c>
      <c r="K40" s="74">
        <v>576</v>
      </c>
      <c r="L40" s="49"/>
    </row>
    <row r="41" spans="1:12" ht="15" x14ac:dyDescent="0.25">
      <c r="A41" s="21"/>
      <c r="B41" s="14"/>
      <c r="C41" s="11"/>
      <c r="D41" s="7" t="s">
        <v>27</v>
      </c>
      <c r="E41" s="39" t="s">
        <v>66</v>
      </c>
      <c r="F41" s="41">
        <v>250</v>
      </c>
      <c r="G41" s="41">
        <v>7</v>
      </c>
      <c r="H41" s="41">
        <v>8</v>
      </c>
      <c r="I41" s="62">
        <v>16</v>
      </c>
      <c r="J41" s="41">
        <v>155</v>
      </c>
      <c r="K41" s="68">
        <v>134</v>
      </c>
      <c r="L41" s="49"/>
    </row>
    <row r="42" spans="1:12" ht="15" x14ac:dyDescent="0.25">
      <c r="A42" s="21"/>
      <c r="B42" s="14"/>
      <c r="C42" s="11"/>
      <c r="D42" s="7" t="s">
        <v>28</v>
      </c>
      <c r="E42" s="39" t="s">
        <v>67</v>
      </c>
      <c r="F42" s="41">
        <v>100</v>
      </c>
      <c r="G42" s="41">
        <v>14</v>
      </c>
      <c r="H42" s="41">
        <v>8</v>
      </c>
      <c r="I42" s="62">
        <v>3</v>
      </c>
      <c r="J42" s="41">
        <v>132</v>
      </c>
      <c r="K42" s="68">
        <v>389</v>
      </c>
      <c r="L42" s="49"/>
    </row>
    <row r="43" spans="1:12" ht="15" x14ac:dyDescent="0.25">
      <c r="A43" s="21"/>
      <c r="B43" s="14"/>
      <c r="C43" s="11"/>
      <c r="D43" s="7" t="s">
        <v>29</v>
      </c>
      <c r="E43" s="39" t="s">
        <v>68</v>
      </c>
      <c r="F43" s="41">
        <v>150</v>
      </c>
      <c r="G43" s="41">
        <v>3</v>
      </c>
      <c r="H43" s="41">
        <v>7</v>
      </c>
      <c r="I43" s="62">
        <v>20</v>
      </c>
      <c r="J43" s="41">
        <v>160</v>
      </c>
      <c r="K43" s="68">
        <v>518</v>
      </c>
      <c r="L43" s="49"/>
    </row>
    <row r="44" spans="1:12" ht="15" x14ac:dyDescent="0.25">
      <c r="A44" s="21"/>
      <c r="B44" s="14"/>
      <c r="C44" s="11"/>
      <c r="D44" s="7" t="s">
        <v>32</v>
      </c>
      <c r="E44" s="39" t="s">
        <v>51</v>
      </c>
      <c r="F44" s="41">
        <v>60</v>
      </c>
      <c r="G44" s="41">
        <v>4</v>
      </c>
      <c r="H44" s="41">
        <v>1</v>
      </c>
      <c r="I44" s="62">
        <v>24</v>
      </c>
      <c r="J44" s="41">
        <v>119</v>
      </c>
      <c r="K44" s="68">
        <v>1012</v>
      </c>
      <c r="L44" s="49"/>
    </row>
    <row r="45" spans="1:12" ht="15" x14ac:dyDescent="0.25">
      <c r="A45" s="21"/>
      <c r="B45" s="14"/>
      <c r="C45" s="11"/>
      <c r="D45" s="7" t="s">
        <v>30</v>
      </c>
      <c r="E45" s="70" t="s">
        <v>69</v>
      </c>
      <c r="F45" s="72">
        <v>200</v>
      </c>
      <c r="G45" s="72">
        <v>0</v>
      </c>
      <c r="H45" s="72">
        <v>0</v>
      </c>
      <c r="I45" s="73">
        <v>44</v>
      </c>
      <c r="J45" s="72">
        <v>181</v>
      </c>
      <c r="K45" s="75">
        <v>636</v>
      </c>
      <c r="L45" s="49"/>
    </row>
    <row r="46" spans="1:12" ht="15" x14ac:dyDescent="0.25">
      <c r="A46" s="21"/>
      <c r="B46" s="14"/>
      <c r="C46" s="11"/>
      <c r="D46" s="6"/>
      <c r="E46" s="70" t="s">
        <v>70</v>
      </c>
      <c r="F46" s="72">
        <v>50</v>
      </c>
      <c r="G46" s="72">
        <v>1</v>
      </c>
      <c r="H46" s="72">
        <v>2</v>
      </c>
      <c r="I46" s="73">
        <v>5</v>
      </c>
      <c r="J46" s="72">
        <v>39</v>
      </c>
      <c r="K46" s="75">
        <v>593</v>
      </c>
      <c r="L46" s="49"/>
    </row>
    <row r="47" spans="1:12" ht="15" x14ac:dyDescent="0.25">
      <c r="A47" s="22"/>
      <c r="B47" s="15"/>
      <c r="C47" s="8"/>
      <c r="D47" s="16" t="s">
        <v>33</v>
      </c>
      <c r="E47" s="9"/>
      <c r="F47" s="17">
        <f>SUM(F40:F46)</f>
        <v>870</v>
      </c>
      <c r="G47" s="17">
        <f>SUM(G40:G46)</f>
        <v>29</v>
      </c>
      <c r="H47" s="17">
        <f>SUM(H40:H46)</f>
        <v>26</v>
      </c>
      <c r="I47" s="17">
        <f>SUM(I40:I46)</f>
        <v>113</v>
      </c>
      <c r="J47" s="17">
        <f>SUM(J40:J46)</f>
        <v>793</v>
      </c>
      <c r="K47" s="23"/>
      <c r="L47" s="50">
        <v>100.32</v>
      </c>
    </row>
    <row r="48" spans="1:12" ht="15.75" customHeight="1" thickBot="1" x14ac:dyDescent="0.25">
      <c r="A48" s="27">
        <f>A34</f>
        <v>1</v>
      </c>
      <c r="B48" s="28">
        <f>B34</f>
        <v>3</v>
      </c>
      <c r="C48" s="100" t="s">
        <v>4</v>
      </c>
      <c r="D48" s="101"/>
      <c r="E48" s="29"/>
      <c r="F48" s="30">
        <f>F39+F47</f>
        <v>1442</v>
      </c>
      <c r="G48" s="30">
        <f>G39+G47</f>
        <v>41</v>
      </c>
      <c r="H48" s="30">
        <f>H39+H47</f>
        <v>40</v>
      </c>
      <c r="I48" s="30">
        <f>I39+I47</f>
        <v>190</v>
      </c>
      <c r="J48" s="30">
        <f>J39+J47</f>
        <v>1289</v>
      </c>
      <c r="K48" s="53"/>
      <c r="L48" s="51">
        <f>L39+L47</f>
        <v>188</v>
      </c>
    </row>
    <row r="49" spans="1:12" ht="15" x14ac:dyDescent="0.25">
      <c r="A49" s="18">
        <v>1</v>
      </c>
      <c r="B49" s="19">
        <v>4</v>
      </c>
      <c r="C49" s="20" t="s">
        <v>20</v>
      </c>
      <c r="D49" s="5" t="s">
        <v>21</v>
      </c>
      <c r="E49" s="38" t="s">
        <v>42</v>
      </c>
      <c r="F49" s="40">
        <v>205</v>
      </c>
      <c r="G49" s="40">
        <v>9</v>
      </c>
      <c r="H49" s="40">
        <v>10</v>
      </c>
      <c r="I49" s="61">
        <v>39</v>
      </c>
      <c r="J49" s="40">
        <v>284</v>
      </c>
      <c r="K49" s="67">
        <v>302</v>
      </c>
      <c r="L49" s="48"/>
    </row>
    <row r="50" spans="1:12" ht="15" x14ac:dyDescent="0.25">
      <c r="A50" s="21"/>
      <c r="B50" s="14"/>
      <c r="C50" s="11"/>
      <c r="D50" s="7" t="s">
        <v>22</v>
      </c>
      <c r="E50" s="39" t="s">
        <v>43</v>
      </c>
      <c r="F50" s="41">
        <v>200</v>
      </c>
      <c r="G50" s="41">
        <v>1</v>
      </c>
      <c r="H50" s="41">
        <v>0</v>
      </c>
      <c r="I50" s="62">
        <v>24</v>
      </c>
      <c r="J50" s="41">
        <v>107</v>
      </c>
      <c r="K50" s="68">
        <v>705</v>
      </c>
      <c r="L50" s="49"/>
    </row>
    <row r="51" spans="1:12" ht="15" x14ac:dyDescent="0.25">
      <c r="A51" s="21"/>
      <c r="B51" s="14"/>
      <c r="C51" s="11"/>
      <c r="D51" s="7" t="s">
        <v>23</v>
      </c>
      <c r="E51" s="39" t="s">
        <v>51</v>
      </c>
      <c r="F51" s="41">
        <v>30</v>
      </c>
      <c r="G51" s="41">
        <v>2</v>
      </c>
      <c r="H51" s="41">
        <v>0</v>
      </c>
      <c r="I51" s="62">
        <v>15</v>
      </c>
      <c r="J51" s="41">
        <v>70</v>
      </c>
      <c r="K51" s="68">
        <v>1011</v>
      </c>
      <c r="L51" s="49"/>
    </row>
    <row r="52" spans="1:12" ht="15" x14ac:dyDescent="0.25">
      <c r="A52" s="21"/>
      <c r="B52" s="14"/>
      <c r="C52" s="11"/>
      <c r="D52" s="7"/>
      <c r="E52" s="39" t="s">
        <v>71</v>
      </c>
      <c r="F52" s="41">
        <v>100</v>
      </c>
      <c r="G52" s="41">
        <v>6</v>
      </c>
      <c r="H52" s="41">
        <v>4</v>
      </c>
      <c r="I52" s="62">
        <v>15</v>
      </c>
      <c r="J52" s="41">
        <v>114</v>
      </c>
      <c r="K52" s="68">
        <v>1025</v>
      </c>
      <c r="L52" s="49"/>
    </row>
    <row r="53" spans="1:12" ht="15.75" thickBot="1" x14ac:dyDescent="0.3">
      <c r="A53" s="21"/>
      <c r="B53" s="14"/>
      <c r="C53" s="11"/>
      <c r="D53" s="7"/>
      <c r="E53" s="63" t="s">
        <v>72</v>
      </c>
      <c r="F53" s="64">
        <v>60</v>
      </c>
      <c r="G53" s="64">
        <v>0</v>
      </c>
      <c r="H53" s="64">
        <v>0</v>
      </c>
      <c r="I53" s="65">
        <v>1</v>
      </c>
      <c r="J53" s="64">
        <v>3</v>
      </c>
      <c r="K53" s="66">
        <v>576</v>
      </c>
      <c r="L53" s="49"/>
    </row>
    <row r="54" spans="1:12" ht="15" x14ac:dyDescent="0.25">
      <c r="A54" s="22"/>
      <c r="B54" s="15"/>
      <c r="C54" s="8"/>
      <c r="D54" s="16" t="s">
        <v>33</v>
      </c>
      <c r="E54" s="9"/>
      <c r="F54" s="17">
        <f>SUM(F49:F53)</f>
        <v>595</v>
      </c>
      <c r="G54" s="17">
        <f>SUM(G49:G53)</f>
        <v>18</v>
      </c>
      <c r="H54" s="17">
        <f>SUM(H49:H53)</f>
        <v>14</v>
      </c>
      <c r="I54" s="17">
        <f>SUM(I49:I53)</f>
        <v>94</v>
      </c>
      <c r="J54" s="17">
        <f>SUM(J49:J53)</f>
        <v>578</v>
      </c>
      <c r="K54" s="23"/>
      <c r="L54" s="50">
        <v>87.68</v>
      </c>
    </row>
    <row r="55" spans="1:12" ht="15" x14ac:dyDescent="0.25">
      <c r="A55" s="24">
        <f>A49</f>
        <v>1</v>
      </c>
      <c r="B55" s="13">
        <f>B49</f>
        <v>4</v>
      </c>
      <c r="C55" s="10" t="s">
        <v>25</v>
      </c>
      <c r="D55" s="7" t="s">
        <v>26</v>
      </c>
      <c r="E55" s="45" t="s">
        <v>65</v>
      </c>
      <c r="F55" s="46">
        <v>60</v>
      </c>
      <c r="G55" s="46">
        <v>0</v>
      </c>
      <c r="H55" s="46">
        <v>0</v>
      </c>
      <c r="I55" s="71">
        <v>1</v>
      </c>
      <c r="J55" s="46">
        <v>7</v>
      </c>
      <c r="K55" s="74">
        <v>576</v>
      </c>
      <c r="L55" s="49"/>
    </row>
    <row r="56" spans="1:12" ht="15" x14ac:dyDescent="0.25">
      <c r="A56" s="21"/>
      <c r="B56" s="14"/>
      <c r="C56" s="11"/>
      <c r="D56" s="7" t="s">
        <v>27</v>
      </c>
      <c r="E56" s="39" t="s">
        <v>73</v>
      </c>
      <c r="F56" s="41">
        <v>250</v>
      </c>
      <c r="G56" s="41">
        <v>9</v>
      </c>
      <c r="H56" s="41">
        <v>8</v>
      </c>
      <c r="I56" s="62">
        <v>20</v>
      </c>
      <c r="J56" s="41">
        <v>179</v>
      </c>
      <c r="K56" s="68">
        <v>132</v>
      </c>
      <c r="L56" s="49"/>
    </row>
    <row r="57" spans="1:12" ht="15" x14ac:dyDescent="0.25">
      <c r="A57" s="21"/>
      <c r="B57" s="14"/>
      <c r="C57" s="11"/>
      <c r="D57" s="7" t="s">
        <v>28</v>
      </c>
      <c r="E57" s="39" t="s">
        <v>74</v>
      </c>
      <c r="F57" s="41">
        <v>100</v>
      </c>
      <c r="G57" s="41">
        <v>15</v>
      </c>
      <c r="H57" s="41">
        <v>14</v>
      </c>
      <c r="I57" s="62">
        <v>4</v>
      </c>
      <c r="J57" s="41">
        <v>199</v>
      </c>
      <c r="K57" s="68">
        <v>437</v>
      </c>
      <c r="L57" s="49"/>
    </row>
    <row r="58" spans="1:12" ht="15" x14ac:dyDescent="0.25">
      <c r="A58" s="21"/>
      <c r="B58" s="14"/>
      <c r="C58" s="11"/>
      <c r="D58" s="7" t="s">
        <v>29</v>
      </c>
      <c r="E58" s="39" t="s">
        <v>75</v>
      </c>
      <c r="F58" s="41">
        <v>150</v>
      </c>
      <c r="G58" s="41">
        <v>8</v>
      </c>
      <c r="H58" s="41">
        <v>10</v>
      </c>
      <c r="I58" s="62">
        <v>38</v>
      </c>
      <c r="J58" s="41">
        <v>272</v>
      </c>
      <c r="K58" s="68">
        <v>508</v>
      </c>
      <c r="L58" s="49"/>
    </row>
    <row r="59" spans="1:12" ht="15" x14ac:dyDescent="0.25">
      <c r="A59" s="21"/>
      <c r="B59" s="14"/>
      <c r="C59" s="11"/>
      <c r="D59" s="7" t="s">
        <v>32</v>
      </c>
      <c r="E59" s="39" t="s">
        <v>51</v>
      </c>
      <c r="F59" s="41">
        <v>60</v>
      </c>
      <c r="G59" s="41">
        <v>4</v>
      </c>
      <c r="H59" s="41">
        <v>1</v>
      </c>
      <c r="I59" s="62">
        <v>24</v>
      </c>
      <c r="J59" s="41">
        <v>119</v>
      </c>
      <c r="K59" s="68">
        <v>1012</v>
      </c>
      <c r="L59" s="49"/>
    </row>
    <row r="60" spans="1:12" ht="15" x14ac:dyDescent="0.25">
      <c r="A60" s="21"/>
      <c r="B60" s="14"/>
      <c r="C60" s="11"/>
      <c r="D60" s="7" t="s">
        <v>30</v>
      </c>
      <c r="E60" s="70" t="s">
        <v>76</v>
      </c>
      <c r="F60" s="72">
        <v>200</v>
      </c>
      <c r="G60" s="72">
        <v>1</v>
      </c>
      <c r="H60" s="72">
        <v>0</v>
      </c>
      <c r="I60" s="73">
        <v>32</v>
      </c>
      <c r="J60" s="72">
        <v>131</v>
      </c>
      <c r="K60" s="75">
        <v>639</v>
      </c>
      <c r="L60" s="4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SUM(F55:F60)</f>
        <v>820</v>
      </c>
      <c r="G61" s="17">
        <f>SUM(G55:G60)</f>
        <v>37</v>
      </c>
      <c r="H61" s="17">
        <f>SUM(H55:H60)</f>
        <v>33</v>
      </c>
      <c r="I61" s="17">
        <f>SUM(I55:I60)</f>
        <v>119</v>
      </c>
      <c r="J61" s="17">
        <f>SUM(J55:J60)</f>
        <v>907</v>
      </c>
      <c r="K61" s="23"/>
      <c r="L61" s="50">
        <v>100.32</v>
      </c>
    </row>
    <row r="62" spans="1:12" ht="15.75" customHeight="1" thickBot="1" x14ac:dyDescent="0.25">
      <c r="A62" s="27">
        <f>A49</f>
        <v>1</v>
      </c>
      <c r="B62" s="28">
        <f>B49</f>
        <v>4</v>
      </c>
      <c r="C62" s="100" t="s">
        <v>4</v>
      </c>
      <c r="D62" s="101"/>
      <c r="E62" s="29"/>
      <c r="F62" s="30">
        <f>F54+F61</f>
        <v>1415</v>
      </c>
      <c r="G62" s="30">
        <f>G54+G61</f>
        <v>55</v>
      </c>
      <c r="H62" s="30">
        <f>H54+H61</f>
        <v>47</v>
      </c>
      <c r="I62" s="30">
        <f>I54+I61</f>
        <v>213</v>
      </c>
      <c r="J62" s="30">
        <f>J54+J61</f>
        <v>1485</v>
      </c>
      <c r="K62" s="53"/>
      <c r="L62" s="51">
        <f>L54+L61</f>
        <v>188</v>
      </c>
    </row>
    <row r="63" spans="1:12" ht="15" x14ac:dyDescent="0.25">
      <c r="A63" s="18">
        <v>1</v>
      </c>
      <c r="B63" s="19">
        <v>5</v>
      </c>
      <c r="C63" s="20" t="s">
        <v>20</v>
      </c>
      <c r="D63" s="5" t="s">
        <v>21</v>
      </c>
      <c r="E63" s="38" t="s">
        <v>77</v>
      </c>
      <c r="F63" s="40">
        <v>160</v>
      </c>
      <c r="G63" s="40">
        <v>17</v>
      </c>
      <c r="H63" s="40">
        <v>23</v>
      </c>
      <c r="I63" s="61">
        <v>3</v>
      </c>
      <c r="J63" s="40">
        <v>287</v>
      </c>
      <c r="K63" s="67">
        <v>346</v>
      </c>
      <c r="L63" s="48"/>
    </row>
    <row r="64" spans="1:12" ht="15" x14ac:dyDescent="0.25">
      <c r="A64" s="21"/>
      <c r="B64" s="14"/>
      <c r="C64" s="11"/>
      <c r="D64" s="7" t="s">
        <v>22</v>
      </c>
      <c r="E64" s="39" t="s">
        <v>78</v>
      </c>
      <c r="F64" s="41">
        <v>200</v>
      </c>
      <c r="G64" s="41">
        <v>4</v>
      </c>
      <c r="H64" s="41">
        <v>4</v>
      </c>
      <c r="I64" s="62">
        <v>25</v>
      </c>
      <c r="J64" s="41">
        <v>152</v>
      </c>
      <c r="K64" s="68">
        <v>693</v>
      </c>
      <c r="L64" s="49"/>
    </row>
    <row r="65" spans="1:12" ht="15" x14ac:dyDescent="0.25">
      <c r="A65" s="21"/>
      <c r="B65" s="14"/>
      <c r="C65" s="11"/>
      <c r="D65" s="7" t="s">
        <v>23</v>
      </c>
      <c r="E65" s="39" t="s">
        <v>51</v>
      </c>
      <c r="F65" s="41">
        <v>30</v>
      </c>
      <c r="G65" s="41">
        <v>2</v>
      </c>
      <c r="H65" s="41">
        <v>0</v>
      </c>
      <c r="I65" s="62">
        <v>15</v>
      </c>
      <c r="J65" s="41">
        <v>70</v>
      </c>
      <c r="K65" s="68">
        <v>1011</v>
      </c>
      <c r="L65" s="49"/>
    </row>
    <row r="66" spans="1:12" ht="15" x14ac:dyDescent="0.25">
      <c r="A66" s="21"/>
      <c r="B66" s="14"/>
      <c r="C66" s="11"/>
      <c r="D66" s="54"/>
      <c r="E66" s="39" t="s">
        <v>39</v>
      </c>
      <c r="F66" s="41">
        <v>40</v>
      </c>
      <c r="G66" s="41">
        <v>6</v>
      </c>
      <c r="H66" s="41">
        <v>8</v>
      </c>
      <c r="I66" s="62">
        <v>15</v>
      </c>
      <c r="J66" s="41">
        <v>154</v>
      </c>
      <c r="K66" s="68" t="s">
        <v>80</v>
      </c>
      <c r="L66" s="49"/>
    </row>
    <row r="67" spans="1:12" ht="15.75" thickBot="1" x14ac:dyDescent="0.3">
      <c r="A67" s="21"/>
      <c r="B67" s="14"/>
      <c r="C67" s="11"/>
      <c r="D67" s="54" t="s">
        <v>24</v>
      </c>
      <c r="E67" s="63" t="s">
        <v>79</v>
      </c>
      <c r="F67" s="64">
        <v>100</v>
      </c>
      <c r="G67" s="64">
        <v>0</v>
      </c>
      <c r="H67" s="64">
        <v>0</v>
      </c>
      <c r="I67" s="65">
        <v>10</v>
      </c>
      <c r="J67" s="64">
        <v>47</v>
      </c>
      <c r="K67" s="66">
        <v>627</v>
      </c>
      <c r="L67" s="49"/>
    </row>
    <row r="68" spans="1:12" ht="15" x14ac:dyDescent="0.25">
      <c r="A68" s="22"/>
      <c r="B68" s="15"/>
      <c r="C68" s="8"/>
      <c r="D68" s="16" t="s">
        <v>33</v>
      </c>
      <c r="E68" s="9"/>
      <c r="F68" s="17">
        <f>SUM(F63:F67)</f>
        <v>530</v>
      </c>
      <c r="G68" s="17">
        <f>SUM(G63:G67)</f>
        <v>29</v>
      </c>
      <c r="H68" s="17">
        <f>SUM(H63:H67)</f>
        <v>35</v>
      </c>
      <c r="I68" s="17">
        <f>SUM(I63:I67)</f>
        <v>68</v>
      </c>
      <c r="J68" s="17">
        <f>SUM(J63:J67)</f>
        <v>710</v>
      </c>
      <c r="K68" s="23"/>
      <c r="L68" s="50">
        <v>87.68</v>
      </c>
    </row>
    <row r="69" spans="1:12" ht="15" x14ac:dyDescent="0.25">
      <c r="A69" s="24">
        <f>A63</f>
        <v>1</v>
      </c>
      <c r="B69" s="13">
        <f>B63</f>
        <v>5</v>
      </c>
      <c r="C69" s="10" t="s">
        <v>25</v>
      </c>
      <c r="D69" s="7" t="s">
        <v>29</v>
      </c>
      <c r="E69" s="45" t="s">
        <v>81</v>
      </c>
      <c r="F69" s="46">
        <v>60</v>
      </c>
      <c r="G69" s="46">
        <v>1</v>
      </c>
      <c r="H69" s="46">
        <v>0</v>
      </c>
      <c r="I69" s="71">
        <v>3</v>
      </c>
      <c r="J69" s="46">
        <v>14</v>
      </c>
      <c r="K69" s="74">
        <v>576</v>
      </c>
      <c r="L69" s="49"/>
    </row>
    <row r="70" spans="1:12" ht="15" x14ac:dyDescent="0.25">
      <c r="A70" s="21"/>
      <c r="B70" s="14"/>
      <c r="C70" s="11"/>
      <c r="D70" s="7" t="s">
        <v>27</v>
      </c>
      <c r="E70" s="39" t="s">
        <v>82</v>
      </c>
      <c r="F70" s="41">
        <v>250</v>
      </c>
      <c r="G70" s="41">
        <v>10</v>
      </c>
      <c r="H70" s="41">
        <v>5</v>
      </c>
      <c r="I70" s="62">
        <v>21</v>
      </c>
      <c r="J70" s="41">
        <v>156</v>
      </c>
      <c r="K70" s="68">
        <v>138</v>
      </c>
      <c r="L70" s="49"/>
    </row>
    <row r="71" spans="1:12" ht="15" x14ac:dyDescent="0.25">
      <c r="A71" s="21"/>
      <c r="B71" s="14"/>
      <c r="C71" s="11"/>
      <c r="D71" s="7" t="s">
        <v>28</v>
      </c>
      <c r="E71" s="39" t="s">
        <v>83</v>
      </c>
      <c r="F71" s="41">
        <v>230</v>
      </c>
      <c r="G71" s="41">
        <v>16</v>
      </c>
      <c r="H71" s="41">
        <v>13</v>
      </c>
      <c r="I71" s="62">
        <v>20</v>
      </c>
      <c r="J71" s="41">
        <v>272</v>
      </c>
      <c r="K71" s="68">
        <v>436</v>
      </c>
      <c r="L71" s="49"/>
    </row>
    <row r="72" spans="1:12" ht="15" x14ac:dyDescent="0.25">
      <c r="A72" s="21"/>
      <c r="B72" s="14"/>
      <c r="C72" s="11"/>
      <c r="D72" s="7" t="s">
        <v>31</v>
      </c>
      <c r="E72" s="39"/>
      <c r="F72" s="41"/>
      <c r="G72" s="41"/>
      <c r="H72" s="41"/>
      <c r="I72" s="62"/>
      <c r="J72" s="41"/>
      <c r="K72" s="68"/>
      <c r="L72" s="49"/>
    </row>
    <row r="73" spans="1:12" ht="15" x14ac:dyDescent="0.25">
      <c r="A73" s="21"/>
      <c r="B73" s="14"/>
      <c r="C73" s="11"/>
      <c r="D73" s="7" t="s">
        <v>32</v>
      </c>
      <c r="E73" s="39" t="s">
        <v>51</v>
      </c>
      <c r="F73" s="41">
        <v>60</v>
      </c>
      <c r="G73" s="41">
        <v>4</v>
      </c>
      <c r="H73" s="41">
        <v>1</v>
      </c>
      <c r="I73" s="62">
        <v>24</v>
      </c>
      <c r="J73" s="41">
        <v>119</v>
      </c>
      <c r="K73" s="68">
        <v>1012</v>
      </c>
      <c r="L73" s="49"/>
    </row>
    <row r="74" spans="1:12" ht="15.75" thickBot="1" x14ac:dyDescent="0.3">
      <c r="A74" s="21"/>
      <c r="B74" s="14"/>
      <c r="C74" s="11"/>
      <c r="D74" s="7" t="s">
        <v>30</v>
      </c>
      <c r="E74" s="63" t="s">
        <v>76</v>
      </c>
      <c r="F74" s="64">
        <v>200</v>
      </c>
      <c r="G74" s="64">
        <v>1</v>
      </c>
      <c r="H74" s="64">
        <v>0</v>
      </c>
      <c r="I74" s="65">
        <v>32</v>
      </c>
      <c r="J74" s="64">
        <v>131</v>
      </c>
      <c r="K74" s="66">
        <v>639</v>
      </c>
      <c r="L74" s="49"/>
    </row>
    <row r="75" spans="1:12" ht="15" x14ac:dyDescent="0.25">
      <c r="A75" s="22"/>
      <c r="B75" s="15"/>
      <c r="C75" s="8"/>
      <c r="D75" s="16" t="s">
        <v>33</v>
      </c>
      <c r="E75" s="9"/>
      <c r="F75" s="17">
        <f>SUM(F69:F74)</f>
        <v>800</v>
      </c>
      <c r="G75" s="17">
        <f>SUM(G69:G74)</f>
        <v>32</v>
      </c>
      <c r="H75" s="17">
        <f>SUM(H69:H74)</f>
        <v>19</v>
      </c>
      <c r="I75" s="17">
        <f>SUM(I69:I74)</f>
        <v>100</v>
      </c>
      <c r="J75" s="17">
        <f>SUM(J69:J74)</f>
        <v>692</v>
      </c>
      <c r="K75" s="23"/>
      <c r="L75" s="50">
        <v>100.32</v>
      </c>
    </row>
    <row r="76" spans="1:12" ht="15.75" customHeight="1" thickBot="1" x14ac:dyDescent="0.25">
      <c r="A76" s="27">
        <f>A63</f>
        <v>1</v>
      </c>
      <c r="B76" s="28">
        <f>B63</f>
        <v>5</v>
      </c>
      <c r="C76" s="100" t="s">
        <v>4</v>
      </c>
      <c r="D76" s="101"/>
      <c r="E76" s="29"/>
      <c r="F76" s="30">
        <f>F68+F75</f>
        <v>1330</v>
      </c>
      <c r="G76" s="30">
        <f>G68+G75</f>
        <v>61</v>
      </c>
      <c r="H76" s="30">
        <f>H68+H75</f>
        <v>54</v>
      </c>
      <c r="I76" s="30">
        <f>I68+I75</f>
        <v>168</v>
      </c>
      <c r="J76" s="30">
        <f>J68+J75</f>
        <v>1402</v>
      </c>
      <c r="K76" s="53"/>
      <c r="L76" s="51">
        <f>L68+L75</f>
        <v>188</v>
      </c>
    </row>
    <row r="77" spans="1:12" ht="15" x14ac:dyDescent="0.25">
      <c r="A77" s="18">
        <v>2</v>
      </c>
      <c r="B77" s="19">
        <v>1</v>
      </c>
      <c r="C77" s="20" t="s">
        <v>20</v>
      </c>
      <c r="D77" s="5" t="s">
        <v>21</v>
      </c>
      <c r="E77" s="38" t="s">
        <v>84</v>
      </c>
      <c r="F77" s="40">
        <v>205</v>
      </c>
      <c r="G77" s="40">
        <v>6</v>
      </c>
      <c r="H77" s="40">
        <v>8</v>
      </c>
      <c r="I77" s="61">
        <v>41</v>
      </c>
      <c r="J77" s="40">
        <v>260</v>
      </c>
      <c r="K77" s="67">
        <v>311</v>
      </c>
      <c r="L77" s="48"/>
    </row>
    <row r="78" spans="1:12" ht="15" x14ac:dyDescent="0.25">
      <c r="A78" s="21"/>
      <c r="B78" s="14"/>
      <c r="C78" s="11"/>
      <c r="D78" s="7" t="s">
        <v>22</v>
      </c>
      <c r="E78" s="39" t="s">
        <v>43</v>
      </c>
      <c r="F78" s="41">
        <v>200</v>
      </c>
      <c r="G78" s="41">
        <v>1</v>
      </c>
      <c r="H78" s="41">
        <v>0</v>
      </c>
      <c r="I78" s="62">
        <v>24</v>
      </c>
      <c r="J78" s="41">
        <v>107</v>
      </c>
      <c r="K78" s="68">
        <v>705</v>
      </c>
      <c r="L78" s="49"/>
    </row>
    <row r="79" spans="1:12" ht="15" x14ac:dyDescent="0.25">
      <c r="A79" s="21"/>
      <c r="B79" s="14"/>
      <c r="C79" s="11"/>
      <c r="D79" s="7"/>
      <c r="E79" s="39" t="s">
        <v>44</v>
      </c>
      <c r="F79" s="41">
        <v>55</v>
      </c>
      <c r="G79" s="41">
        <v>6</v>
      </c>
      <c r="H79" s="41">
        <v>14</v>
      </c>
      <c r="I79" s="62">
        <v>16</v>
      </c>
      <c r="J79" s="41">
        <v>209</v>
      </c>
      <c r="K79" s="69" t="s">
        <v>46</v>
      </c>
      <c r="L79" s="49"/>
    </row>
    <row r="80" spans="1:12" ht="15.75" thickBot="1" x14ac:dyDescent="0.3">
      <c r="A80" s="21"/>
      <c r="B80" s="14"/>
      <c r="C80" s="11"/>
      <c r="D80" s="7" t="s">
        <v>24</v>
      </c>
      <c r="E80" s="63" t="s">
        <v>45</v>
      </c>
      <c r="F80" s="64">
        <v>100</v>
      </c>
      <c r="G80" s="64">
        <v>1</v>
      </c>
      <c r="H80" s="64">
        <v>0</v>
      </c>
      <c r="I80" s="65">
        <v>9</v>
      </c>
      <c r="J80" s="64">
        <v>37</v>
      </c>
      <c r="K80" s="66">
        <v>627</v>
      </c>
      <c r="L80" s="49"/>
    </row>
    <row r="81" spans="1:12" ht="15" x14ac:dyDescent="0.25">
      <c r="A81" s="22"/>
      <c r="B81" s="15"/>
      <c r="C81" s="8"/>
      <c r="D81" s="16" t="s">
        <v>33</v>
      </c>
      <c r="E81" s="9"/>
      <c r="F81" s="17">
        <f>SUM(F77:F80)</f>
        <v>560</v>
      </c>
      <c r="G81" s="17">
        <f>SUM(G77:G80)</f>
        <v>14</v>
      </c>
      <c r="H81" s="17">
        <f>SUM(H77:H80)</f>
        <v>22</v>
      </c>
      <c r="I81" s="17">
        <f>SUM(I77:I80)</f>
        <v>90</v>
      </c>
      <c r="J81" s="17">
        <f>SUM(J77:J80)</f>
        <v>613</v>
      </c>
      <c r="K81" s="23"/>
      <c r="L81" s="50">
        <v>87.68</v>
      </c>
    </row>
    <row r="82" spans="1:12" ht="15" x14ac:dyDescent="0.25">
      <c r="A82" s="24">
        <f>A77</f>
        <v>2</v>
      </c>
      <c r="B82" s="13">
        <f>B77</f>
        <v>1</v>
      </c>
      <c r="C82" s="10" t="s">
        <v>25</v>
      </c>
      <c r="D82" s="7" t="s">
        <v>29</v>
      </c>
      <c r="E82" s="45" t="s">
        <v>65</v>
      </c>
      <c r="F82" s="46">
        <v>60</v>
      </c>
      <c r="G82" s="46">
        <v>0</v>
      </c>
      <c r="H82" s="46">
        <v>0</v>
      </c>
      <c r="I82" s="71">
        <v>1</v>
      </c>
      <c r="J82" s="46">
        <v>7</v>
      </c>
      <c r="K82" s="74">
        <v>576</v>
      </c>
      <c r="L82" s="49"/>
    </row>
    <row r="83" spans="1:12" ht="15" x14ac:dyDescent="0.25">
      <c r="A83" s="21"/>
      <c r="B83" s="14"/>
      <c r="C83" s="11"/>
      <c r="D83" s="7" t="s">
        <v>27</v>
      </c>
      <c r="E83" s="39" t="s">
        <v>85</v>
      </c>
      <c r="F83" s="41">
        <v>250</v>
      </c>
      <c r="G83" s="41">
        <v>4</v>
      </c>
      <c r="H83" s="41">
        <v>3</v>
      </c>
      <c r="I83" s="62">
        <v>21</v>
      </c>
      <c r="J83" s="41">
        <v>116</v>
      </c>
      <c r="K83" s="68">
        <v>143</v>
      </c>
      <c r="L83" s="49"/>
    </row>
    <row r="84" spans="1:12" ht="15" x14ac:dyDescent="0.25">
      <c r="A84" s="21"/>
      <c r="B84" s="14"/>
      <c r="C84" s="11"/>
      <c r="D84" s="7" t="s">
        <v>28</v>
      </c>
      <c r="E84" s="39" t="s">
        <v>86</v>
      </c>
      <c r="F84" s="41">
        <v>250</v>
      </c>
      <c r="G84" s="41">
        <v>20</v>
      </c>
      <c r="H84" s="41">
        <v>24</v>
      </c>
      <c r="I84" s="62">
        <v>25</v>
      </c>
      <c r="J84" s="41">
        <v>392</v>
      </c>
      <c r="K84" s="68">
        <v>489</v>
      </c>
      <c r="L84" s="49"/>
    </row>
    <row r="85" spans="1:12" ht="15" x14ac:dyDescent="0.25">
      <c r="A85" s="21"/>
      <c r="B85" s="14"/>
      <c r="C85" s="11"/>
      <c r="D85" s="7" t="s">
        <v>32</v>
      </c>
      <c r="E85" s="39" t="s">
        <v>51</v>
      </c>
      <c r="F85" s="41">
        <v>60</v>
      </c>
      <c r="G85" s="41">
        <v>4</v>
      </c>
      <c r="H85" s="41">
        <v>1</v>
      </c>
      <c r="I85" s="62">
        <v>24</v>
      </c>
      <c r="J85" s="41">
        <v>119</v>
      </c>
      <c r="K85" s="68">
        <v>1012</v>
      </c>
      <c r="L85" s="49"/>
    </row>
    <row r="86" spans="1:12" ht="15" x14ac:dyDescent="0.25">
      <c r="A86" s="21"/>
      <c r="B86" s="14"/>
      <c r="C86" s="11"/>
      <c r="D86" s="7" t="s">
        <v>30</v>
      </c>
      <c r="E86" s="70" t="s">
        <v>87</v>
      </c>
      <c r="F86" s="72">
        <v>200</v>
      </c>
      <c r="G86" s="72">
        <v>1</v>
      </c>
      <c r="H86" s="72">
        <v>0</v>
      </c>
      <c r="I86" s="73">
        <v>31</v>
      </c>
      <c r="J86" s="72">
        <v>130</v>
      </c>
      <c r="K86" s="75">
        <v>638</v>
      </c>
      <c r="L86" s="49"/>
    </row>
    <row r="87" spans="1:12" ht="15" x14ac:dyDescent="0.25">
      <c r="A87" s="22"/>
      <c r="B87" s="15"/>
      <c r="C87" s="8"/>
      <c r="D87" s="16" t="s">
        <v>33</v>
      </c>
      <c r="E87" s="9"/>
      <c r="F87" s="17">
        <f>SUM(F82:F86)</f>
        <v>820</v>
      </c>
      <c r="G87" s="17">
        <f>SUM(G82:G86)</f>
        <v>29</v>
      </c>
      <c r="H87" s="17">
        <f>SUM(H82:H86)</f>
        <v>28</v>
      </c>
      <c r="I87" s="17">
        <f>SUM(I82:I86)</f>
        <v>102</v>
      </c>
      <c r="J87" s="17">
        <f>SUM(J82:J86)</f>
        <v>764</v>
      </c>
      <c r="K87" s="23"/>
      <c r="L87" s="50">
        <v>100.32</v>
      </c>
    </row>
    <row r="88" spans="1:12" ht="15.75" thickBot="1" x14ac:dyDescent="0.25">
      <c r="A88" s="27">
        <f>A77</f>
        <v>2</v>
      </c>
      <c r="B88" s="28">
        <f>B77</f>
        <v>1</v>
      </c>
      <c r="C88" s="100" t="s">
        <v>4</v>
      </c>
      <c r="D88" s="101"/>
      <c r="E88" s="29"/>
      <c r="F88" s="30">
        <f>F81+F87</f>
        <v>1380</v>
      </c>
      <c r="G88" s="30">
        <f>G81+G87</f>
        <v>43</v>
      </c>
      <c r="H88" s="30">
        <f>H81+H87</f>
        <v>50</v>
      </c>
      <c r="I88" s="30">
        <f>I81+I87</f>
        <v>192</v>
      </c>
      <c r="J88" s="30">
        <f>J81+J87</f>
        <v>1377</v>
      </c>
      <c r="K88" s="53"/>
      <c r="L88" s="51">
        <f>L81+L87</f>
        <v>188</v>
      </c>
    </row>
    <row r="89" spans="1:12" ht="30" x14ac:dyDescent="0.25">
      <c r="A89" s="18">
        <v>2</v>
      </c>
      <c r="B89" s="19">
        <v>2</v>
      </c>
      <c r="C89" s="20" t="s">
        <v>20</v>
      </c>
      <c r="D89" s="5" t="s">
        <v>21</v>
      </c>
      <c r="E89" s="79" t="s">
        <v>88</v>
      </c>
      <c r="F89" s="76">
        <v>150</v>
      </c>
      <c r="G89" s="76">
        <v>16</v>
      </c>
      <c r="H89" s="76">
        <v>17</v>
      </c>
      <c r="I89" s="85">
        <v>29</v>
      </c>
      <c r="J89" s="76">
        <v>336</v>
      </c>
      <c r="K89" s="83" t="s">
        <v>89</v>
      </c>
      <c r="L89" s="48"/>
    </row>
    <row r="90" spans="1:12" ht="15" x14ac:dyDescent="0.25">
      <c r="A90" s="21"/>
      <c r="B90" s="14"/>
      <c r="C90" s="11"/>
      <c r="D90" s="7" t="s">
        <v>22</v>
      </c>
      <c r="E90" s="80" t="s">
        <v>63</v>
      </c>
      <c r="F90" s="77">
        <v>222</v>
      </c>
      <c r="G90" s="77">
        <v>0</v>
      </c>
      <c r="H90" s="77">
        <v>0</v>
      </c>
      <c r="I90" s="86">
        <v>15</v>
      </c>
      <c r="J90" s="77">
        <v>62</v>
      </c>
      <c r="K90" s="82">
        <v>686</v>
      </c>
      <c r="L90" s="49"/>
    </row>
    <row r="91" spans="1:12" ht="15" x14ac:dyDescent="0.25">
      <c r="A91" s="21"/>
      <c r="B91" s="14"/>
      <c r="C91" s="11"/>
      <c r="D91" s="42"/>
      <c r="E91" s="80" t="s">
        <v>51</v>
      </c>
      <c r="F91" s="77">
        <v>30</v>
      </c>
      <c r="G91" s="77">
        <v>2</v>
      </c>
      <c r="H91" s="77">
        <v>0</v>
      </c>
      <c r="I91" s="86">
        <v>15</v>
      </c>
      <c r="J91" s="77">
        <v>70</v>
      </c>
      <c r="K91" s="82">
        <v>1011</v>
      </c>
      <c r="L91" s="49"/>
    </row>
    <row r="92" spans="1:12" ht="15" x14ac:dyDescent="0.25">
      <c r="A92" s="21"/>
      <c r="B92" s="14"/>
      <c r="C92" s="11"/>
      <c r="D92" s="54"/>
      <c r="E92" s="80" t="s">
        <v>59</v>
      </c>
      <c r="F92" s="77">
        <v>60</v>
      </c>
      <c r="G92" s="77">
        <v>0</v>
      </c>
      <c r="H92" s="77">
        <v>0</v>
      </c>
      <c r="I92" s="86">
        <v>1</v>
      </c>
      <c r="J92" s="77">
        <v>5</v>
      </c>
      <c r="K92" s="82">
        <v>576</v>
      </c>
      <c r="L92" s="49"/>
    </row>
    <row r="93" spans="1:12" ht="15.75" thickBot="1" x14ac:dyDescent="0.3">
      <c r="A93" s="21"/>
      <c r="B93" s="14"/>
      <c r="C93" s="11"/>
      <c r="D93" s="54" t="s">
        <v>24</v>
      </c>
      <c r="E93" s="81" t="s">
        <v>79</v>
      </c>
      <c r="F93" s="78">
        <v>100</v>
      </c>
      <c r="G93" s="78">
        <v>0</v>
      </c>
      <c r="H93" s="78">
        <v>0</v>
      </c>
      <c r="I93" s="87">
        <v>10</v>
      </c>
      <c r="J93" s="78">
        <v>47</v>
      </c>
      <c r="K93" s="84">
        <v>627</v>
      </c>
      <c r="L93" s="49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SUM(F89:F93)</f>
        <v>562</v>
      </c>
      <c r="G94" s="17">
        <f>SUM(G89:G93)</f>
        <v>18</v>
      </c>
      <c r="H94" s="17">
        <f>SUM(H89:H93)</f>
        <v>17</v>
      </c>
      <c r="I94" s="17">
        <f>SUM(I89:I93)</f>
        <v>70</v>
      </c>
      <c r="J94" s="17">
        <f>SUM(J89:J93)</f>
        <v>520</v>
      </c>
      <c r="K94" s="23"/>
      <c r="L94" s="50">
        <v>87.68</v>
      </c>
    </row>
    <row r="95" spans="1:12" ht="15" x14ac:dyDescent="0.25">
      <c r="A95" s="24">
        <f>A89</f>
        <v>2</v>
      </c>
      <c r="B95" s="13">
        <f>B89</f>
        <v>2</v>
      </c>
      <c r="C95" s="10" t="s">
        <v>25</v>
      </c>
      <c r="D95" s="7" t="s">
        <v>29</v>
      </c>
      <c r="E95" s="90" t="s">
        <v>81</v>
      </c>
      <c r="F95" s="88">
        <v>60</v>
      </c>
      <c r="G95" s="88">
        <v>1</v>
      </c>
      <c r="H95" s="88">
        <v>0</v>
      </c>
      <c r="I95" s="94">
        <v>3</v>
      </c>
      <c r="J95" s="88">
        <v>14</v>
      </c>
      <c r="K95" s="92">
        <v>576</v>
      </c>
      <c r="L95" s="49"/>
    </row>
    <row r="96" spans="1:12" ht="30" x14ac:dyDescent="0.25">
      <c r="A96" s="21"/>
      <c r="B96" s="14"/>
      <c r="C96" s="11"/>
      <c r="D96" s="7" t="s">
        <v>27</v>
      </c>
      <c r="E96" s="80" t="s">
        <v>90</v>
      </c>
      <c r="F96" s="77">
        <v>260</v>
      </c>
      <c r="G96" s="77">
        <v>2</v>
      </c>
      <c r="H96" s="77">
        <v>6</v>
      </c>
      <c r="I96" s="86">
        <v>10</v>
      </c>
      <c r="J96" s="77">
        <v>113</v>
      </c>
      <c r="K96" s="82">
        <v>110</v>
      </c>
      <c r="L96" s="49"/>
    </row>
    <row r="97" spans="1:12" ht="15" x14ac:dyDescent="0.25">
      <c r="A97" s="21"/>
      <c r="B97" s="14"/>
      <c r="C97" s="11"/>
      <c r="D97" s="7" t="s">
        <v>28</v>
      </c>
      <c r="E97" s="80" t="s">
        <v>91</v>
      </c>
      <c r="F97" s="77">
        <v>90</v>
      </c>
      <c r="G97" s="77">
        <v>6</v>
      </c>
      <c r="H97" s="77">
        <v>9</v>
      </c>
      <c r="I97" s="86">
        <v>1</v>
      </c>
      <c r="J97" s="77">
        <v>107</v>
      </c>
      <c r="K97" s="82">
        <v>413</v>
      </c>
      <c r="L97" s="49"/>
    </row>
    <row r="98" spans="1:12" ht="15" x14ac:dyDescent="0.25">
      <c r="A98" s="21"/>
      <c r="B98" s="14"/>
      <c r="C98" s="11"/>
      <c r="D98" s="7"/>
      <c r="E98" s="80" t="s">
        <v>92</v>
      </c>
      <c r="F98" s="77">
        <v>150</v>
      </c>
      <c r="G98" s="77">
        <v>3</v>
      </c>
      <c r="H98" s="77">
        <v>8</v>
      </c>
      <c r="I98" s="86">
        <v>13</v>
      </c>
      <c r="J98" s="77">
        <v>137</v>
      </c>
      <c r="K98" s="82">
        <v>541</v>
      </c>
      <c r="L98" s="49"/>
    </row>
    <row r="99" spans="1:12" ht="15" x14ac:dyDescent="0.25">
      <c r="A99" s="21"/>
      <c r="B99" s="14"/>
      <c r="C99" s="11"/>
      <c r="D99" s="7" t="s">
        <v>32</v>
      </c>
      <c r="E99" s="80" t="s">
        <v>51</v>
      </c>
      <c r="F99" s="77">
        <v>60</v>
      </c>
      <c r="G99" s="77">
        <v>4</v>
      </c>
      <c r="H99" s="77">
        <v>1</v>
      </c>
      <c r="I99" s="86">
        <v>24</v>
      </c>
      <c r="J99" s="77">
        <v>119</v>
      </c>
      <c r="K99" s="82">
        <v>1012</v>
      </c>
      <c r="L99" s="49"/>
    </row>
    <row r="100" spans="1:12" ht="15" x14ac:dyDescent="0.25">
      <c r="A100" s="21"/>
      <c r="B100" s="14"/>
      <c r="C100" s="11"/>
      <c r="D100" s="6"/>
      <c r="E100" s="91" t="s">
        <v>52</v>
      </c>
      <c r="F100" s="89">
        <v>5</v>
      </c>
      <c r="G100" s="89">
        <v>0</v>
      </c>
      <c r="H100" s="89">
        <v>4</v>
      </c>
      <c r="I100" s="95">
        <v>0</v>
      </c>
      <c r="J100" s="89">
        <v>37</v>
      </c>
      <c r="K100" s="93" t="s">
        <v>54</v>
      </c>
      <c r="L100" s="49"/>
    </row>
    <row r="101" spans="1:12" ht="15.75" thickBot="1" x14ac:dyDescent="0.3">
      <c r="A101" s="21"/>
      <c r="B101" s="14"/>
      <c r="C101" s="11"/>
      <c r="D101" s="7" t="s">
        <v>30</v>
      </c>
      <c r="E101" s="81" t="s">
        <v>93</v>
      </c>
      <c r="F101" s="78">
        <v>200</v>
      </c>
      <c r="G101" s="78">
        <v>1</v>
      </c>
      <c r="H101" s="78">
        <v>0</v>
      </c>
      <c r="I101" s="87">
        <v>45</v>
      </c>
      <c r="J101" s="78">
        <v>188</v>
      </c>
      <c r="K101" s="84">
        <v>638</v>
      </c>
      <c r="L101" s="49"/>
    </row>
    <row r="102" spans="1:12" ht="15" x14ac:dyDescent="0.25">
      <c r="A102" s="22"/>
      <c r="B102" s="15"/>
      <c r="C102" s="8"/>
      <c r="D102" s="16" t="s">
        <v>33</v>
      </c>
      <c r="E102" s="9"/>
      <c r="F102" s="17">
        <f>SUM(F95:F101)</f>
        <v>825</v>
      </c>
      <c r="G102" s="17">
        <f>SUM(G95:G101)</f>
        <v>17</v>
      </c>
      <c r="H102" s="17">
        <f>SUM(H95:H101)</f>
        <v>28</v>
      </c>
      <c r="I102" s="17">
        <f>SUM(I95:I101)</f>
        <v>96</v>
      </c>
      <c r="J102" s="17">
        <f>SUM(J95:J101)</f>
        <v>715</v>
      </c>
      <c r="K102" s="23"/>
      <c r="L102" s="50">
        <v>100.32</v>
      </c>
    </row>
    <row r="103" spans="1:12" ht="15.75" thickBot="1" x14ac:dyDescent="0.25">
      <c r="A103" s="27">
        <f>A89</f>
        <v>2</v>
      </c>
      <c r="B103" s="28">
        <f>B89</f>
        <v>2</v>
      </c>
      <c r="C103" s="100" t="s">
        <v>4</v>
      </c>
      <c r="D103" s="101"/>
      <c r="E103" s="29"/>
      <c r="F103" s="30">
        <f>F94+F102</f>
        <v>1387</v>
      </c>
      <c r="G103" s="30">
        <f>G94+G102</f>
        <v>35</v>
      </c>
      <c r="H103" s="30">
        <f>H94+H102</f>
        <v>45</v>
      </c>
      <c r="I103" s="30">
        <f>I94+I102</f>
        <v>166</v>
      </c>
      <c r="J103" s="30">
        <f>J94+J102</f>
        <v>1235</v>
      </c>
      <c r="K103" s="53"/>
      <c r="L103" s="51">
        <f>L94+L102</f>
        <v>188</v>
      </c>
    </row>
    <row r="104" spans="1:12" ht="30" x14ac:dyDescent="0.25">
      <c r="A104" s="18">
        <v>2</v>
      </c>
      <c r="B104" s="19">
        <v>3</v>
      </c>
      <c r="C104" s="20" t="s">
        <v>20</v>
      </c>
      <c r="D104" s="98" t="s">
        <v>21</v>
      </c>
      <c r="E104" s="79" t="s">
        <v>94</v>
      </c>
      <c r="F104" s="76">
        <v>180</v>
      </c>
      <c r="G104" s="76">
        <v>30</v>
      </c>
      <c r="H104" s="76">
        <v>22</v>
      </c>
      <c r="I104" s="85">
        <v>49</v>
      </c>
      <c r="J104" s="76">
        <v>554</v>
      </c>
      <c r="K104" s="83">
        <v>366</v>
      </c>
      <c r="L104" s="48"/>
    </row>
    <row r="105" spans="1:12" ht="15" x14ac:dyDescent="0.25">
      <c r="A105" s="21"/>
      <c r="B105" s="14"/>
      <c r="C105" s="11"/>
      <c r="D105" s="97" t="s">
        <v>22</v>
      </c>
      <c r="E105" s="80" t="s">
        <v>95</v>
      </c>
      <c r="F105" s="77">
        <v>215</v>
      </c>
      <c r="G105" s="77">
        <v>0</v>
      </c>
      <c r="H105" s="77">
        <v>0</v>
      </c>
      <c r="I105" s="86">
        <v>15</v>
      </c>
      <c r="J105" s="77">
        <v>60</v>
      </c>
      <c r="K105" s="82">
        <v>685</v>
      </c>
      <c r="L105" s="49"/>
    </row>
    <row r="106" spans="1:12" ht="15.75" customHeight="1" x14ac:dyDescent="0.25">
      <c r="A106" s="21"/>
      <c r="B106" s="14"/>
      <c r="C106" s="11"/>
      <c r="D106" s="82"/>
      <c r="E106" s="80" t="s">
        <v>39</v>
      </c>
      <c r="F106" s="77">
        <v>40</v>
      </c>
      <c r="G106" s="77">
        <v>7</v>
      </c>
      <c r="H106" s="77">
        <v>19</v>
      </c>
      <c r="I106" s="86">
        <v>41</v>
      </c>
      <c r="J106" s="77">
        <v>360</v>
      </c>
      <c r="K106" s="96" t="s">
        <v>97</v>
      </c>
      <c r="L106" s="49"/>
    </row>
    <row r="107" spans="1:12" ht="15.75" thickBot="1" x14ac:dyDescent="0.3">
      <c r="A107" s="21"/>
      <c r="B107" s="14"/>
      <c r="C107" s="11"/>
      <c r="D107" s="84" t="s">
        <v>24</v>
      </c>
      <c r="E107" s="81" t="s">
        <v>96</v>
      </c>
      <c r="F107" s="78">
        <v>100</v>
      </c>
      <c r="G107" s="78">
        <v>0</v>
      </c>
      <c r="H107" s="78">
        <v>0</v>
      </c>
      <c r="I107" s="87">
        <v>10</v>
      </c>
      <c r="J107" s="78">
        <v>47</v>
      </c>
      <c r="K107" s="84">
        <v>627</v>
      </c>
      <c r="L107" s="49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SUM(F104:F107)</f>
        <v>535</v>
      </c>
      <c r="G108" s="17">
        <f>SUM(G104:G107)</f>
        <v>37</v>
      </c>
      <c r="H108" s="17">
        <f>SUM(H104:H107)</f>
        <v>41</v>
      </c>
      <c r="I108" s="17">
        <f>SUM(I104:I107)</f>
        <v>115</v>
      </c>
      <c r="J108" s="17">
        <f>SUM(J104:J107)</f>
        <v>1021</v>
      </c>
      <c r="K108" s="23"/>
      <c r="L108" s="50">
        <v>87.68</v>
      </c>
    </row>
    <row r="109" spans="1:12" ht="15" x14ac:dyDescent="0.25">
      <c r="A109" s="24">
        <f>A104</f>
        <v>2</v>
      </c>
      <c r="B109" s="13">
        <f>B104</f>
        <v>3</v>
      </c>
      <c r="C109" s="10" t="s">
        <v>25</v>
      </c>
      <c r="D109" s="99" t="s">
        <v>26</v>
      </c>
      <c r="E109" s="90" t="s">
        <v>65</v>
      </c>
      <c r="F109" s="88">
        <v>60</v>
      </c>
      <c r="G109" s="88">
        <v>0</v>
      </c>
      <c r="H109" s="88">
        <v>0</v>
      </c>
      <c r="I109" s="94">
        <v>1</v>
      </c>
      <c r="J109" s="88">
        <v>7</v>
      </c>
      <c r="K109" s="92">
        <v>576</v>
      </c>
      <c r="L109" s="49"/>
    </row>
    <row r="110" spans="1:12" ht="15" x14ac:dyDescent="0.25">
      <c r="A110" s="21"/>
      <c r="B110" s="14"/>
      <c r="C110" s="11"/>
      <c r="D110" s="97" t="s">
        <v>27</v>
      </c>
      <c r="E110" s="80" t="s">
        <v>98</v>
      </c>
      <c r="F110" s="77">
        <v>250</v>
      </c>
      <c r="G110" s="77">
        <v>3</v>
      </c>
      <c r="H110" s="77">
        <v>4</v>
      </c>
      <c r="I110" s="86">
        <v>13</v>
      </c>
      <c r="J110" s="77">
        <v>95</v>
      </c>
      <c r="K110" s="82">
        <v>135</v>
      </c>
      <c r="L110" s="49"/>
    </row>
    <row r="111" spans="1:12" ht="15" x14ac:dyDescent="0.25">
      <c r="A111" s="21"/>
      <c r="B111" s="14"/>
      <c r="C111" s="11"/>
      <c r="D111" s="97" t="s">
        <v>28</v>
      </c>
      <c r="E111" s="80" t="s">
        <v>99</v>
      </c>
      <c r="F111" s="77">
        <v>90</v>
      </c>
      <c r="G111" s="77">
        <v>16</v>
      </c>
      <c r="H111" s="77">
        <v>11</v>
      </c>
      <c r="I111" s="86">
        <v>1</v>
      </c>
      <c r="J111" s="77">
        <v>177</v>
      </c>
      <c r="K111" s="82">
        <v>487</v>
      </c>
      <c r="L111" s="49"/>
    </row>
    <row r="112" spans="1:12" ht="15" x14ac:dyDescent="0.25">
      <c r="A112" s="21"/>
      <c r="B112" s="14"/>
      <c r="C112" s="11"/>
      <c r="D112" s="97" t="s">
        <v>29</v>
      </c>
      <c r="E112" s="80" t="s">
        <v>100</v>
      </c>
      <c r="F112" s="77">
        <v>150</v>
      </c>
      <c r="G112" s="77">
        <v>4</v>
      </c>
      <c r="H112" s="77">
        <v>0</v>
      </c>
      <c r="I112" s="86">
        <v>42</v>
      </c>
      <c r="J112" s="77">
        <v>194</v>
      </c>
      <c r="K112" s="82">
        <v>508</v>
      </c>
      <c r="L112" s="49"/>
    </row>
    <row r="113" spans="1:12" ht="15" x14ac:dyDescent="0.25">
      <c r="A113" s="21"/>
      <c r="B113" s="14"/>
      <c r="C113" s="11"/>
      <c r="D113" s="97" t="s">
        <v>32</v>
      </c>
      <c r="E113" s="80" t="s">
        <v>51</v>
      </c>
      <c r="F113" s="77">
        <v>60</v>
      </c>
      <c r="G113" s="77">
        <v>4</v>
      </c>
      <c r="H113" s="77">
        <v>1</v>
      </c>
      <c r="I113" s="86">
        <v>24</v>
      </c>
      <c r="J113" s="77">
        <v>119</v>
      </c>
      <c r="K113" s="82">
        <v>1012</v>
      </c>
      <c r="L113" s="49"/>
    </row>
    <row r="114" spans="1:12" ht="15" x14ac:dyDescent="0.25">
      <c r="A114" s="21"/>
      <c r="B114" s="14"/>
      <c r="C114" s="11"/>
      <c r="D114" s="93"/>
      <c r="E114" s="91" t="s">
        <v>101</v>
      </c>
      <c r="F114" s="89">
        <v>50</v>
      </c>
      <c r="G114" s="89">
        <v>1</v>
      </c>
      <c r="H114" s="89">
        <v>2</v>
      </c>
      <c r="I114" s="95">
        <v>3</v>
      </c>
      <c r="J114" s="89">
        <v>30</v>
      </c>
      <c r="K114" s="93">
        <v>582</v>
      </c>
      <c r="L114" s="49"/>
    </row>
    <row r="115" spans="1:12" ht="15.75" thickBot="1" x14ac:dyDescent="0.3">
      <c r="A115" s="21"/>
      <c r="B115" s="14"/>
      <c r="C115" s="11"/>
      <c r="D115" s="84" t="s">
        <v>30</v>
      </c>
      <c r="E115" s="81" t="s">
        <v>102</v>
      </c>
      <c r="F115" s="78">
        <v>200</v>
      </c>
      <c r="G115" s="78">
        <v>1</v>
      </c>
      <c r="H115" s="78">
        <v>0</v>
      </c>
      <c r="I115" s="87">
        <v>32</v>
      </c>
      <c r="J115" s="78">
        <v>131</v>
      </c>
      <c r="K115" s="84">
        <v>639</v>
      </c>
      <c r="L115" s="49"/>
    </row>
    <row r="116" spans="1:12" ht="15" x14ac:dyDescent="0.25">
      <c r="A116" s="22"/>
      <c r="B116" s="15"/>
      <c r="C116" s="8"/>
      <c r="D116" s="16" t="s">
        <v>33</v>
      </c>
      <c r="E116" s="9"/>
      <c r="F116" s="17">
        <f>SUM(F109:F115)</f>
        <v>860</v>
      </c>
      <c r="G116" s="17">
        <f>SUM(G109:G115)</f>
        <v>29</v>
      </c>
      <c r="H116" s="17">
        <f>SUM(H109:H115)</f>
        <v>18</v>
      </c>
      <c r="I116" s="17">
        <f>SUM(I109:I115)</f>
        <v>116</v>
      </c>
      <c r="J116" s="17">
        <f>SUM(J109:J115)</f>
        <v>753</v>
      </c>
      <c r="K116" s="23"/>
      <c r="L116" s="50">
        <v>100.32</v>
      </c>
    </row>
    <row r="117" spans="1:12" ht="15.75" thickBot="1" x14ac:dyDescent="0.25">
      <c r="A117" s="55">
        <f>A104</f>
        <v>2</v>
      </c>
      <c r="B117" s="56">
        <f>B104</f>
        <v>3</v>
      </c>
      <c r="C117" s="103" t="s">
        <v>4</v>
      </c>
      <c r="D117" s="104"/>
      <c r="E117" s="43"/>
      <c r="F117" s="44">
        <f>F108+F116</f>
        <v>1395</v>
      </c>
      <c r="G117" s="44">
        <f>G108+G116</f>
        <v>66</v>
      </c>
      <c r="H117" s="44">
        <f>H108+H116</f>
        <v>59</v>
      </c>
      <c r="I117" s="44">
        <f>I108+I116</f>
        <v>231</v>
      </c>
      <c r="J117" s="44">
        <f>J108+J116</f>
        <v>1774</v>
      </c>
      <c r="K117" s="52"/>
      <c r="L117" s="51">
        <f>L108+L116</f>
        <v>188</v>
      </c>
    </row>
    <row r="118" spans="1:12" ht="15" x14ac:dyDescent="0.25">
      <c r="A118" s="18">
        <v>2</v>
      </c>
      <c r="B118" s="19">
        <v>4</v>
      </c>
      <c r="C118" s="20" t="s">
        <v>20</v>
      </c>
      <c r="D118" s="5" t="s">
        <v>21</v>
      </c>
      <c r="E118" s="38" t="s">
        <v>103</v>
      </c>
      <c r="F118" s="40">
        <v>215</v>
      </c>
      <c r="G118" s="40">
        <v>10</v>
      </c>
      <c r="H118" s="40">
        <v>20</v>
      </c>
      <c r="I118" s="61">
        <v>10</v>
      </c>
      <c r="J118" s="40">
        <v>283</v>
      </c>
      <c r="K118" s="67" t="s">
        <v>104</v>
      </c>
      <c r="L118" s="48"/>
    </row>
    <row r="119" spans="1:12" ht="15" x14ac:dyDescent="0.25">
      <c r="A119" s="21"/>
      <c r="B119" s="14"/>
      <c r="C119" s="11"/>
      <c r="D119" s="7" t="s">
        <v>22</v>
      </c>
      <c r="E119" s="39" t="s">
        <v>56</v>
      </c>
      <c r="F119" s="41">
        <v>200</v>
      </c>
      <c r="G119" s="41">
        <v>3</v>
      </c>
      <c r="H119" s="41">
        <v>3</v>
      </c>
      <c r="I119" s="62">
        <v>28</v>
      </c>
      <c r="J119" s="41">
        <v>153</v>
      </c>
      <c r="K119" s="68">
        <v>692</v>
      </c>
      <c r="L119" s="49"/>
    </row>
    <row r="120" spans="1:12" ht="15" x14ac:dyDescent="0.25">
      <c r="A120" s="21"/>
      <c r="B120" s="14"/>
      <c r="C120" s="11"/>
      <c r="D120" s="7" t="s">
        <v>23</v>
      </c>
      <c r="E120" s="39" t="s">
        <v>51</v>
      </c>
      <c r="F120" s="41">
        <v>30</v>
      </c>
      <c r="G120" s="41">
        <v>2</v>
      </c>
      <c r="H120" s="41">
        <v>0</v>
      </c>
      <c r="I120" s="62">
        <v>12</v>
      </c>
      <c r="J120" s="41">
        <v>59</v>
      </c>
      <c r="K120" s="68">
        <v>1012</v>
      </c>
      <c r="L120" s="49"/>
    </row>
    <row r="121" spans="1:12" ht="15" x14ac:dyDescent="0.25">
      <c r="A121" s="21"/>
      <c r="B121" s="14"/>
      <c r="C121" s="11"/>
      <c r="D121" s="68"/>
      <c r="E121" s="39" t="s">
        <v>47</v>
      </c>
      <c r="F121" s="41">
        <v>60</v>
      </c>
      <c r="G121" s="41">
        <v>1</v>
      </c>
      <c r="H121" s="41">
        <v>0</v>
      </c>
      <c r="I121" s="62">
        <v>2</v>
      </c>
      <c r="J121" s="41">
        <v>10</v>
      </c>
      <c r="K121" s="68">
        <v>576</v>
      </c>
      <c r="L121" s="49"/>
    </row>
    <row r="122" spans="1:12" ht="15.75" thickBot="1" x14ac:dyDescent="0.3">
      <c r="A122" s="21"/>
      <c r="B122" s="14"/>
      <c r="C122" s="11"/>
      <c r="D122" s="66" t="s">
        <v>24</v>
      </c>
      <c r="E122" s="70" t="s">
        <v>40</v>
      </c>
      <c r="F122" s="72">
        <v>100</v>
      </c>
      <c r="G122" s="72">
        <v>0</v>
      </c>
      <c r="H122" s="72">
        <v>0</v>
      </c>
      <c r="I122" s="73">
        <v>10</v>
      </c>
      <c r="J122" s="72">
        <v>47</v>
      </c>
      <c r="K122" s="75">
        <v>627</v>
      </c>
      <c r="L122" s="49"/>
    </row>
    <row r="123" spans="1:12" ht="15" x14ac:dyDescent="0.25">
      <c r="A123" s="22"/>
      <c r="B123" s="15"/>
      <c r="C123" s="8"/>
      <c r="D123" s="16" t="s">
        <v>33</v>
      </c>
      <c r="E123" s="9"/>
      <c r="F123" s="17">
        <f>SUM(F118:F122)</f>
        <v>605</v>
      </c>
      <c r="G123" s="17">
        <f>SUM(G118:G122)</f>
        <v>16</v>
      </c>
      <c r="H123" s="17">
        <f>SUM(H118:H122)</f>
        <v>23</v>
      </c>
      <c r="I123" s="17">
        <f>SUM(I118:I122)</f>
        <v>62</v>
      </c>
      <c r="J123" s="17">
        <f>SUM(J118:J122)</f>
        <v>552</v>
      </c>
      <c r="K123" s="23"/>
      <c r="L123" s="50">
        <v>87.68</v>
      </c>
    </row>
    <row r="124" spans="1:12" ht="15" x14ac:dyDescent="0.25">
      <c r="A124" s="24">
        <f>A118</f>
        <v>2</v>
      </c>
      <c r="B124" s="13">
        <f>B118</f>
        <v>4</v>
      </c>
      <c r="C124" s="10" t="s">
        <v>25</v>
      </c>
      <c r="D124" s="8" t="s">
        <v>26</v>
      </c>
      <c r="E124" s="45" t="s">
        <v>47</v>
      </c>
      <c r="F124" s="46">
        <v>60</v>
      </c>
      <c r="G124" s="46">
        <v>2</v>
      </c>
      <c r="H124" s="46">
        <v>0</v>
      </c>
      <c r="I124" s="71">
        <v>4</v>
      </c>
      <c r="J124" s="46">
        <v>35</v>
      </c>
      <c r="K124" s="74">
        <v>576</v>
      </c>
      <c r="L124" s="49"/>
    </row>
    <row r="125" spans="1:12" ht="30" x14ac:dyDescent="0.25">
      <c r="A125" s="21"/>
      <c r="B125" s="14"/>
      <c r="C125" s="11"/>
      <c r="D125" s="7" t="s">
        <v>27</v>
      </c>
      <c r="E125" s="39" t="s">
        <v>90</v>
      </c>
      <c r="F125" s="41">
        <v>260</v>
      </c>
      <c r="G125" s="41">
        <v>2</v>
      </c>
      <c r="H125" s="41">
        <v>6</v>
      </c>
      <c r="I125" s="62">
        <v>10</v>
      </c>
      <c r="J125" s="41">
        <v>113</v>
      </c>
      <c r="K125" s="68">
        <v>110</v>
      </c>
      <c r="L125" s="49"/>
    </row>
    <row r="126" spans="1:12" ht="15" x14ac:dyDescent="0.25">
      <c r="A126" s="21"/>
      <c r="B126" s="14"/>
      <c r="C126" s="11"/>
      <c r="D126" s="7" t="s">
        <v>28</v>
      </c>
      <c r="E126" s="39" t="s">
        <v>105</v>
      </c>
      <c r="F126" s="41">
        <v>90</v>
      </c>
      <c r="G126" s="41">
        <v>16</v>
      </c>
      <c r="H126" s="41">
        <v>1</v>
      </c>
      <c r="I126" s="62">
        <v>0</v>
      </c>
      <c r="J126" s="41">
        <v>70</v>
      </c>
      <c r="K126" s="68">
        <v>369</v>
      </c>
      <c r="L126" s="49"/>
    </row>
    <row r="127" spans="1:12" ht="15" x14ac:dyDescent="0.25">
      <c r="A127" s="21"/>
      <c r="B127" s="14"/>
      <c r="C127" s="11"/>
      <c r="D127" s="7" t="s">
        <v>29</v>
      </c>
      <c r="E127" s="39" t="s">
        <v>68</v>
      </c>
      <c r="F127" s="41">
        <v>150</v>
      </c>
      <c r="G127" s="41">
        <v>3</v>
      </c>
      <c r="H127" s="41">
        <v>7</v>
      </c>
      <c r="I127" s="62">
        <v>20</v>
      </c>
      <c r="J127" s="41">
        <v>160</v>
      </c>
      <c r="K127" s="68">
        <v>518</v>
      </c>
      <c r="L127" s="49"/>
    </row>
    <row r="128" spans="1:12" ht="15" x14ac:dyDescent="0.25">
      <c r="A128" s="21"/>
      <c r="B128" s="14"/>
      <c r="C128" s="11"/>
      <c r="D128" s="7" t="s">
        <v>32</v>
      </c>
      <c r="E128" s="39" t="s">
        <v>51</v>
      </c>
      <c r="F128" s="41">
        <v>60</v>
      </c>
      <c r="G128" s="41">
        <v>5</v>
      </c>
      <c r="H128" s="41">
        <v>3</v>
      </c>
      <c r="I128" s="62">
        <v>30</v>
      </c>
      <c r="J128" s="41">
        <v>165</v>
      </c>
      <c r="K128" s="68">
        <v>1012</v>
      </c>
      <c r="L128" s="49"/>
    </row>
    <row r="129" spans="1:12" ht="15" x14ac:dyDescent="0.25">
      <c r="A129" s="21"/>
      <c r="B129" s="14"/>
      <c r="C129" s="11"/>
      <c r="D129" s="75"/>
      <c r="E129" s="39" t="s">
        <v>43</v>
      </c>
      <c r="F129" s="41">
        <v>200</v>
      </c>
      <c r="G129" s="41">
        <v>1</v>
      </c>
      <c r="H129" s="41">
        <v>0</v>
      </c>
      <c r="I129" s="62">
        <v>24</v>
      </c>
      <c r="J129" s="41">
        <v>107</v>
      </c>
      <c r="K129" s="68">
        <v>705</v>
      </c>
      <c r="L129" s="49"/>
    </row>
    <row r="130" spans="1:12" ht="15.75" thickBot="1" x14ac:dyDescent="0.3">
      <c r="A130" s="21"/>
      <c r="B130" s="14"/>
      <c r="C130" s="11"/>
      <c r="D130" s="66"/>
      <c r="E130" s="63" t="s">
        <v>70</v>
      </c>
      <c r="F130" s="64">
        <v>50</v>
      </c>
      <c r="G130" s="64">
        <v>4</v>
      </c>
      <c r="H130" s="64">
        <v>3</v>
      </c>
      <c r="I130" s="65">
        <v>7</v>
      </c>
      <c r="J130" s="64">
        <v>67</v>
      </c>
      <c r="K130" s="66">
        <v>593</v>
      </c>
      <c r="L130" s="49"/>
    </row>
    <row r="131" spans="1:12" ht="15" x14ac:dyDescent="0.25">
      <c r="A131" s="22"/>
      <c r="B131" s="15"/>
      <c r="C131" s="8"/>
      <c r="D131" s="16" t="s">
        <v>33</v>
      </c>
      <c r="E131" s="9"/>
      <c r="F131" s="17">
        <f>SUM(F124:F130)</f>
        <v>870</v>
      </c>
      <c r="G131" s="17">
        <f>SUM(G124:G130)</f>
        <v>33</v>
      </c>
      <c r="H131" s="17">
        <f>SUM(H124:H130)</f>
        <v>20</v>
      </c>
      <c r="I131" s="17">
        <f>SUM(I124:I130)</f>
        <v>95</v>
      </c>
      <c r="J131" s="17">
        <f>SUM(J124:J130)</f>
        <v>717</v>
      </c>
      <c r="K131" s="23"/>
      <c r="L131" s="50">
        <v>100.32</v>
      </c>
    </row>
    <row r="132" spans="1:12" ht="15.75" thickBot="1" x14ac:dyDescent="0.25">
      <c r="A132" s="55">
        <f>A118</f>
        <v>2</v>
      </c>
      <c r="B132" s="56">
        <f>B118</f>
        <v>4</v>
      </c>
      <c r="C132" s="103" t="s">
        <v>4</v>
      </c>
      <c r="D132" s="104"/>
      <c r="E132" s="43"/>
      <c r="F132" s="44">
        <f>F123+F131</f>
        <v>1475</v>
      </c>
      <c r="G132" s="44">
        <f>G123+G131</f>
        <v>49</v>
      </c>
      <c r="H132" s="44">
        <f>H123+H131</f>
        <v>43</v>
      </c>
      <c r="I132" s="44">
        <f>I123+I131</f>
        <v>157</v>
      </c>
      <c r="J132" s="44">
        <f>J123+J131</f>
        <v>1269</v>
      </c>
      <c r="K132" s="52"/>
      <c r="L132" s="51">
        <f>L123+L131</f>
        <v>188</v>
      </c>
    </row>
    <row r="133" spans="1:12" ht="15" x14ac:dyDescent="0.25">
      <c r="A133" s="18">
        <v>2</v>
      </c>
      <c r="B133" s="19">
        <v>5</v>
      </c>
      <c r="C133" s="20" t="s">
        <v>20</v>
      </c>
      <c r="D133" s="5" t="s">
        <v>21</v>
      </c>
      <c r="E133" s="38" t="s">
        <v>106</v>
      </c>
      <c r="F133" s="40">
        <v>155</v>
      </c>
      <c r="G133" s="40">
        <v>17</v>
      </c>
      <c r="H133" s="40">
        <v>27</v>
      </c>
      <c r="I133" s="61">
        <v>3</v>
      </c>
      <c r="J133" s="40">
        <v>323</v>
      </c>
      <c r="K133" s="67">
        <v>329</v>
      </c>
      <c r="L133" s="48"/>
    </row>
    <row r="134" spans="1:12" ht="15" x14ac:dyDescent="0.25">
      <c r="A134" s="21"/>
      <c r="B134" s="14"/>
      <c r="C134" s="11"/>
      <c r="D134" s="7" t="s">
        <v>22</v>
      </c>
      <c r="E134" s="39" t="s">
        <v>78</v>
      </c>
      <c r="F134" s="41">
        <v>200</v>
      </c>
      <c r="G134" s="41">
        <v>4</v>
      </c>
      <c r="H134" s="41">
        <v>4</v>
      </c>
      <c r="I134" s="62">
        <v>25</v>
      </c>
      <c r="J134" s="41">
        <v>152</v>
      </c>
      <c r="K134" s="68">
        <v>693</v>
      </c>
      <c r="L134" s="49"/>
    </row>
    <row r="135" spans="1:12" ht="15" x14ac:dyDescent="0.25">
      <c r="A135" s="21"/>
      <c r="B135" s="14"/>
      <c r="C135" s="11"/>
      <c r="D135" s="7" t="s">
        <v>23</v>
      </c>
      <c r="E135" s="39" t="s">
        <v>51</v>
      </c>
      <c r="F135" s="41">
        <v>30</v>
      </c>
      <c r="G135" s="41">
        <v>2</v>
      </c>
      <c r="H135" s="41">
        <v>0</v>
      </c>
      <c r="I135" s="62">
        <v>15</v>
      </c>
      <c r="J135" s="41">
        <v>70</v>
      </c>
      <c r="K135" s="68">
        <v>1011</v>
      </c>
      <c r="L135" s="49"/>
    </row>
    <row r="136" spans="1:12" ht="15" x14ac:dyDescent="0.25">
      <c r="A136" s="21"/>
      <c r="B136" s="14"/>
      <c r="C136" s="11"/>
      <c r="D136" s="68"/>
      <c r="E136" s="39" t="s">
        <v>39</v>
      </c>
      <c r="F136" s="41">
        <v>40</v>
      </c>
      <c r="G136" s="41">
        <v>6</v>
      </c>
      <c r="H136" s="41">
        <v>8</v>
      </c>
      <c r="I136" s="62">
        <v>15</v>
      </c>
      <c r="J136" s="41">
        <v>154</v>
      </c>
      <c r="K136" s="69" t="s">
        <v>80</v>
      </c>
      <c r="L136" s="49"/>
    </row>
    <row r="137" spans="1:12" ht="15.75" thickBot="1" x14ac:dyDescent="0.3">
      <c r="A137" s="21"/>
      <c r="B137" s="14"/>
      <c r="C137" s="11"/>
      <c r="D137" s="66" t="s">
        <v>24</v>
      </c>
      <c r="E137" s="63" t="s">
        <v>107</v>
      </c>
      <c r="F137" s="64">
        <v>110</v>
      </c>
      <c r="G137" s="64">
        <v>0</v>
      </c>
      <c r="H137" s="64">
        <v>0</v>
      </c>
      <c r="I137" s="65">
        <v>10</v>
      </c>
      <c r="J137" s="64">
        <v>47</v>
      </c>
      <c r="K137" s="66">
        <v>627</v>
      </c>
      <c r="L137" s="49"/>
    </row>
    <row r="138" spans="1:12" ht="15.75" customHeight="1" x14ac:dyDescent="0.25">
      <c r="A138" s="22"/>
      <c r="B138" s="15"/>
      <c r="C138" s="8"/>
      <c r="D138" s="16" t="s">
        <v>33</v>
      </c>
      <c r="E138" s="9"/>
      <c r="F138" s="17">
        <f>SUM(F133:F137)</f>
        <v>535</v>
      </c>
      <c r="G138" s="17">
        <f>SUM(G133:G137)</f>
        <v>29</v>
      </c>
      <c r="H138" s="17">
        <f>SUM(H133:H137)</f>
        <v>39</v>
      </c>
      <c r="I138" s="17">
        <f>SUM(I133:I137)</f>
        <v>68</v>
      </c>
      <c r="J138" s="17">
        <f>SUM(J133:J137)</f>
        <v>746</v>
      </c>
      <c r="K138" s="23"/>
      <c r="L138" s="50">
        <v>87.68</v>
      </c>
    </row>
    <row r="139" spans="1:12" ht="15" x14ac:dyDescent="0.25">
      <c r="A139" s="24">
        <f>A133</f>
        <v>2</v>
      </c>
      <c r="B139" s="13">
        <f>B133</f>
        <v>5</v>
      </c>
      <c r="C139" s="10" t="s">
        <v>25</v>
      </c>
      <c r="D139" s="8" t="s">
        <v>26</v>
      </c>
      <c r="E139" s="45" t="s">
        <v>65</v>
      </c>
      <c r="F139" s="46">
        <v>60</v>
      </c>
      <c r="G139" s="46">
        <v>0</v>
      </c>
      <c r="H139" s="46">
        <v>0</v>
      </c>
      <c r="I139" s="71">
        <v>1</v>
      </c>
      <c r="J139" s="46">
        <v>7</v>
      </c>
      <c r="K139" s="74">
        <v>576</v>
      </c>
      <c r="L139" s="49"/>
    </row>
    <row r="140" spans="1:12" ht="30" x14ac:dyDescent="0.25">
      <c r="A140" s="21"/>
      <c r="B140" s="14"/>
      <c r="C140" s="11"/>
      <c r="D140" s="7" t="s">
        <v>27</v>
      </c>
      <c r="E140" s="39" t="s">
        <v>108</v>
      </c>
      <c r="F140" s="41">
        <v>260</v>
      </c>
      <c r="G140" s="41">
        <v>3</v>
      </c>
      <c r="H140" s="41">
        <v>4</v>
      </c>
      <c r="I140" s="62">
        <v>8</v>
      </c>
      <c r="J140" s="41">
        <v>84</v>
      </c>
      <c r="K140" s="68">
        <v>124</v>
      </c>
      <c r="L140" s="49"/>
    </row>
    <row r="141" spans="1:12" ht="15" x14ac:dyDescent="0.25">
      <c r="A141" s="21"/>
      <c r="B141" s="14"/>
      <c r="C141" s="11"/>
      <c r="D141" s="7" t="s">
        <v>28</v>
      </c>
      <c r="E141" s="39" t="s">
        <v>109</v>
      </c>
      <c r="F141" s="41">
        <v>100</v>
      </c>
      <c r="G141" s="41">
        <v>15</v>
      </c>
      <c r="H141" s="41">
        <v>14</v>
      </c>
      <c r="I141" s="62">
        <v>4</v>
      </c>
      <c r="J141" s="41">
        <v>199</v>
      </c>
      <c r="K141" s="68">
        <v>437</v>
      </c>
      <c r="L141" s="49"/>
    </row>
    <row r="142" spans="1:12" ht="15" x14ac:dyDescent="0.25">
      <c r="A142" s="21"/>
      <c r="B142" s="14"/>
      <c r="C142" s="11"/>
      <c r="D142" s="7" t="s">
        <v>29</v>
      </c>
      <c r="E142" s="39" t="s">
        <v>75</v>
      </c>
      <c r="F142" s="41">
        <v>150</v>
      </c>
      <c r="G142" s="41">
        <v>6</v>
      </c>
      <c r="H142" s="41">
        <v>6</v>
      </c>
      <c r="I142" s="62">
        <v>25</v>
      </c>
      <c r="J142" s="41">
        <v>177</v>
      </c>
      <c r="K142" s="68">
        <v>508</v>
      </c>
      <c r="L142" s="49"/>
    </row>
    <row r="143" spans="1:12" ht="15" x14ac:dyDescent="0.25">
      <c r="A143" s="21"/>
      <c r="B143" s="14"/>
      <c r="C143" s="11"/>
      <c r="D143" s="7" t="s">
        <v>32</v>
      </c>
      <c r="E143" s="39" t="s">
        <v>51</v>
      </c>
      <c r="F143" s="41">
        <v>60</v>
      </c>
      <c r="G143" s="41">
        <v>4</v>
      </c>
      <c r="H143" s="41">
        <v>1</v>
      </c>
      <c r="I143" s="62">
        <v>24</v>
      </c>
      <c r="J143" s="41">
        <v>119</v>
      </c>
      <c r="K143" s="68">
        <v>1012</v>
      </c>
      <c r="L143" s="49"/>
    </row>
    <row r="144" spans="1:12" ht="15" x14ac:dyDescent="0.25">
      <c r="A144" s="21"/>
      <c r="B144" s="14"/>
      <c r="C144" s="11"/>
      <c r="D144" s="75" t="s">
        <v>30</v>
      </c>
      <c r="E144" s="70" t="s">
        <v>110</v>
      </c>
      <c r="F144" s="72">
        <v>200</v>
      </c>
      <c r="G144" s="72">
        <v>0</v>
      </c>
      <c r="H144" s="72">
        <v>0</v>
      </c>
      <c r="I144" s="73">
        <v>29</v>
      </c>
      <c r="J144" s="72">
        <v>119</v>
      </c>
      <c r="K144" s="75">
        <v>631</v>
      </c>
      <c r="L144" s="49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SUM(F139:F144)</f>
        <v>830</v>
      </c>
      <c r="G145" s="17">
        <f>SUM(G139:G144)</f>
        <v>28</v>
      </c>
      <c r="H145" s="17">
        <f>SUM(H139:H144)</f>
        <v>25</v>
      </c>
      <c r="I145" s="17">
        <f>SUM(I139:I144)</f>
        <v>91</v>
      </c>
      <c r="J145" s="17">
        <f>SUM(J139:J144)</f>
        <v>705</v>
      </c>
      <c r="K145" s="23"/>
      <c r="L145" s="50">
        <v>100.32</v>
      </c>
    </row>
    <row r="146" spans="1:12" ht="15.75" thickBot="1" x14ac:dyDescent="0.25">
      <c r="A146" s="27">
        <f>A133</f>
        <v>2</v>
      </c>
      <c r="B146" s="28">
        <f>B133</f>
        <v>5</v>
      </c>
      <c r="C146" s="100" t="s">
        <v>4</v>
      </c>
      <c r="D146" s="101"/>
      <c r="E146" s="29"/>
      <c r="F146" s="30">
        <f>F138+F145</f>
        <v>1365</v>
      </c>
      <c r="G146" s="30">
        <f>G138+G145</f>
        <v>57</v>
      </c>
      <c r="H146" s="30">
        <f>H138+H145</f>
        <v>64</v>
      </c>
      <c r="I146" s="30">
        <f>I138+I145</f>
        <v>159</v>
      </c>
      <c r="J146" s="30">
        <f>J138+J145</f>
        <v>1451</v>
      </c>
      <c r="K146" s="53"/>
      <c r="L146" s="51">
        <f>L138+L145</f>
        <v>188</v>
      </c>
    </row>
    <row r="147" spans="1:12" ht="13.5" thickBot="1" x14ac:dyDescent="0.25">
      <c r="A147" s="25"/>
      <c r="B147" s="26"/>
      <c r="C147" s="102" t="s">
        <v>5</v>
      </c>
      <c r="D147" s="102"/>
      <c r="E147" s="102"/>
      <c r="F147" s="31">
        <f>(F19+F33+F48+F62+F76+F88+F103+F117+F132+F146)/(IF(F19=0,0,1)+IF(F33=0,0,1)+IF(F48=0,0,1)+IF(F62=0,0,1)+IF(F76=0,0,1)+IF(F88=0,0,1)+IF(F103=0,0,1)+IF(F117=0,0,1)+IF(F132=0,0,1)+IF(F146=0,0,1))</f>
        <v>1396.4</v>
      </c>
      <c r="G147" s="31">
        <f>(G19+G33+G48+G62+G76+G88+G103+G117+G132+G146)/(IF(G19=0,0,1)+IF(G33=0,0,1)+IF(G48=0,0,1)+IF(G62=0,0,1)+IF(G76=0,0,1)+IF(G88=0,0,1)+IF(G103=0,0,1)+IF(G117=0,0,1)+IF(G132=0,0,1)+IF(G146=0,0,1))</f>
        <v>48.9</v>
      </c>
      <c r="H147" s="31">
        <f>(H19+H33+H48+H62+H76+H88+H103+H117+H132+H146)/(IF(H19=0,0,1)+IF(H33=0,0,1)+IF(H48=0,0,1)+IF(H62=0,0,1)+IF(H76=0,0,1)+IF(H88=0,0,1)+IF(H103=0,0,1)+IF(H117=0,0,1)+IF(H132=0,0,1)+IF(H146=0,0,1))</f>
        <v>50.8</v>
      </c>
      <c r="I147" s="31">
        <f>(I19+I33+I48+I62+I76+I88+I103+I117+I132+I146)/(IF(I19=0,0,1)+IF(I33=0,0,1)+IF(I48=0,0,1)+IF(I62=0,0,1)+IF(I76=0,0,1)+IF(I88=0,0,1)+IF(I103=0,0,1)+IF(I117=0,0,1)+IF(I132=0,0,1)+IF(I146=0,0,1))</f>
        <v>184</v>
      </c>
      <c r="J147" s="31">
        <f>(J19+J33+J48+J62+J76+J88+J103+J117+J132+J146)/(IF(J19=0,0,1)+IF(J33=0,0,1)+IF(J48=0,0,1)+IF(J62=0,0,1)+IF(J76=0,0,1)+IF(J88=0,0,1)+IF(J103=0,0,1)+IF(J117=0,0,1)+IF(J132=0,0,1)+IF(J146=0,0,1))</f>
        <v>1407</v>
      </c>
      <c r="K147" s="31"/>
      <c r="L147" s="31">
        <f>(L19+L33+L48+L62+L76+L88+L103+L117+L132+L146)/(IF(L19=0,0,1)+IF(L33=0,0,1)+IF(L48=0,0,1)+IF(L62=0,0,1)+IF(L76=0,0,1)+IF(L88=0,0,1)+IF(L103=0,0,1)+IF(L117=0,0,1)+IF(L132=0,0,1)+IF(L146=0,0,1))</f>
        <v>188</v>
      </c>
    </row>
  </sheetData>
  <mergeCells count="14">
    <mergeCell ref="C1:E1"/>
    <mergeCell ref="H1:K1"/>
    <mergeCell ref="H2:K2"/>
    <mergeCell ref="C33:D33"/>
    <mergeCell ref="C48:D48"/>
    <mergeCell ref="C62:D62"/>
    <mergeCell ref="C76:D76"/>
    <mergeCell ref="C19:D19"/>
    <mergeCell ref="C147:E147"/>
    <mergeCell ref="C146:D146"/>
    <mergeCell ref="C88:D88"/>
    <mergeCell ref="C103:D103"/>
    <mergeCell ref="C117:D117"/>
    <mergeCell ref="C132:D1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Ерофеевская</cp:lastModifiedBy>
  <dcterms:created xsi:type="dcterms:W3CDTF">2022-05-16T14:23:56Z</dcterms:created>
  <dcterms:modified xsi:type="dcterms:W3CDTF">2024-05-14T07:57:14Z</dcterms:modified>
</cp:coreProperties>
</file>